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vidic\Desktop\2024\Transparentnost\10-2024\"/>
    </mc:Choice>
  </mc:AlternateContent>
  <xr:revisionPtr revIDLastSave="0" documentId="13_ncr:1_{36F94C05-882D-41A8-9E5D-351EB7DB23FA}" xr6:coauthVersionLast="37" xr6:coauthVersionMax="37" xr10:uidLastSave="{00000000-0000-0000-0000-000000000000}"/>
  <bookViews>
    <workbookView xWindow="0" yWindow="0" windowWidth="28800" windowHeight="11025" xr2:uid="{9DA486BF-1702-4B88-940C-CBCA44276260}"/>
  </bookViews>
  <sheets>
    <sheet name="10-2024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" l="1"/>
  <c r="G132" i="1"/>
  <c r="G130" i="1"/>
  <c r="G128" i="1"/>
  <c r="G126" i="1"/>
  <c r="G124" i="1"/>
  <c r="G122" i="1"/>
  <c r="G120" i="1"/>
  <c r="G118" i="1"/>
  <c r="G116" i="1"/>
  <c r="G114" i="1"/>
  <c r="G110" i="1"/>
  <c r="G108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62" i="1"/>
  <c r="G60" i="1"/>
  <c r="G58" i="1"/>
  <c r="G56" i="1"/>
  <c r="G54" i="1"/>
  <c r="G52" i="1"/>
  <c r="G50" i="1"/>
  <c r="G48" i="1"/>
  <c r="G46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38" i="1"/>
  <c r="G43" i="1"/>
</calcChain>
</file>

<file path=xl/sharedStrings.xml><?xml version="1.0" encoding="utf-8"?>
<sst xmlns="http://schemas.openxmlformats.org/spreadsheetml/2006/main" count="472" uniqueCount="241">
  <si>
    <t>OIB</t>
  </si>
  <si>
    <t>DOKUMENT</t>
  </si>
  <si>
    <t>EKONOMSKA_KLASIFIKACIJA</t>
  </si>
  <si>
    <t>IZNOS</t>
  </si>
  <si>
    <t>ABmobil rent d.o.o.</t>
  </si>
  <si>
    <t>05497691000</t>
  </si>
  <si>
    <t>Zagreb</t>
  </si>
  <si>
    <t>2024-10 mj.</t>
  </si>
  <si>
    <t>3231</t>
  </si>
  <si>
    <t>Usluge telefona, pošte i prijevoza</t>
  </si>
  <si>
    <t>AKD d.o.o.</t>
  </si>
  <si>
    <t>58843087891</t>
  </si>
  <si>
    <t>3239</t>
  </si>
  <si>
    <t>Ostale usluge</t>
  </si>
  <si>
    <t>AVinstal d.o.o.</t>
  </si>
  <si>
    <t>16263026718</t>
  </si>
  <si>
    <t>Lovran</t>
  </si>
  <si>
    <t>3232</t>
  </si>
  <si>
    <t>Usluge tekućeg i investicijskog održavanja</t>
  </si>
  <si>
    <t>ALITER NETWORKS B.V.</t>
  </si>
  <si>
    <t>Allianz Zagreb d.d.</t>
  </si>
  <si>
    <t>23759810849</t>
  </si>
  <si>
    <t>ZAGREB</t>
  </si>
  <si>
    <t>3292</t>
  </si>
  <si>
    <t>Premije osiguranja</t>
  </si>
  <si>
    <t>CROATIA POLIKLINIKA</t>
  </si>
  <si>
    <t>80848401890</t>
  </si>
  <si>
    <t>3236</t>
  </si>
  <si>
    <t>Zdravstvene i veterinarske usluge</t>
  </si>
  <si>
    <t>CRON  d.o.o.</t>
  </si>
  <si>
    <t>53019240753</t>
  </si>
  <si>
    <t>Rovinj (Rovigno)</t>
  </si>
  <si>
    <t>3238</t>
  </si>
  <si>
    <t>Računalne usluge</t>
  </si>
  <si>
    <t>DECATHLON ZAGREB D.O.O.</t>
  </si>
  <si>
    <t>DORMITORIJ D.O.O.</t>
  </si>
  <si>
    <t>EDIT  RIJEKA</t>
  </si>
  <si>
    <t>ENERGO d.o.o.</t>
  </si>
  <si>
    <t>99393766301</t>
  </si>
  <si>
    <t>Rijeka</t>
  </si>
  <si>
    <t>3223</t>
  </si>
  <si>
    <t>Energija</t>
  </si>
  <si>
    <t>FERIVI &amp; CO.</t>
  </si>
  <si>
    <t>FILOZOFSKI FAKULTET OSIJEK</t>
  </si>
  <si>
    <t>3213</t>
  </si>
  <si>
    <t>Stručno usavršavanje zaposlenika</t>
  </si>
  <si>
    <t>FILOZOFSKI FAKULTET U RIJECI</t>
  </si>
  <si>
    <t>70505505759</t>
  </si>
  <si>
    <t>3111</t>
  </si>
  <si>
    <t>Plaće za redovan rad</t>
  </si>
  <si>
    <t>3132</t>
  </si>
  <si>
    <t>Doprinosi za zdravstveno osiguranje</t>
  </si>
  <si>
    <t>3212</t>
  </si>
  <si>
    <t>Naknade za prijevoz, za rad na terenu i odvojeni život</t>
  </si>
  <si>
    <t>3121</t>
  </si>
  <si>
    <t>Ostali rashodi za zaposlene</t>
  </si>
  <si>
    <t>3211</t>
  </si>
  <si>
    <t>Službena putovanja</t>
  </si>
  <si>
    <t>3721</t>
  </si>
  <si>
    <t>Naknade građanima i kućanstvima u novcu</t>
  </si>
  <si>
    <t>FINA - FINANCIJSKA AGENCIJA</t>
  </si>
  <si>
    <t>85821130368</t>
  </si>
  <si>
    <t>3431</t>
  </si>
  <si>
    <t>Bankarske usluge i usluge platnog prometa</t>
  </si>
  <si>
    <t>FLOW d.o.o.</t>
  </si>
  <si>
    <t>24618247316</t>
  </si>
  <si>
    <t>GRAD RIJEKA</t>
  </si>
  <si>
    <t>54382731928</t>
  </si>
  <si>
    <t>3234</t>
  </si>
  <si>
    <t>Komunalne usluge</t>
  </si>
  <si>
    <t>GRAFIKA HELVETICA d.o.o.</t>
  </si>
  <si>
    <t>49999531325</t>
  </si>
  <si>
    <t>HARVEY NORMAN CROATIA D.O.O.</t>
  </si>
  <si>
    <t>HEP OPSKRBA  d.o.o.</t>
  </si>
  <si>
    <t>63073332379</t>
  </si>
  <si>
    <t>HERVIS Sport i moda d.o.o.</t>
  </si>
  <si>
    <t>38757744993</t>
  </si>
  <si>
    <t>3227</t>
  </si>
  <si>
    <t>HP - HRVATSKA POŠTA D.D.</t>
  </si>
  <si>
    <t>87311810356</t>
  </si>
  <si>
    <t>HRVATSKA RADIOTELEVIZIJA</t>
  </si>
  <si>
    <t>68419124305</t>
  </si>
  <si>
    <t>3295</t>
  </si>
  <si>
    <t>HRVATSKI TELEKOM d.d.</t>
  </si>
  <si>
    <t>81793146560</t>
  </si>
  <si>
    <t>INSTITUT ZA HRVATSKI JEZIK I</t>
  </si>
  <si>
    <t>12268324202</t>
  </si>
  <si>
    <t>JADRAN HOTELI d.d.</t>
  </si>
  <si>
    <t>3241</t>
  </si>
  <si>
    <t>86644780129</t>
  </si>
  <si>
    <t>3237</t>
  </si>
  <si>
    <t>Intelektualne i osobne usluge</t>
  </si>
  <si>
    <t>KUĆA RIJEČI, Obrt za poduke i lekturu</t>
  </si>
  <si>
    <t>81745149753</t>
  </si>
  <si>
    <t>Vidovec</t>
  </si>
  <si>
    <t>LEKSIKO Obrt za prevođenje,lekturu i</t>
  </si>
  <si>
    <t>29565611130</t>
  </si>
  <si>
    <t>Kastav</t>
  </si>
  <si>
    <t>LEPRINKA D.O.O.</t>
  </si>
  <si>
    <t>MALI LAV  Društvo s ograničenom</t>
  </si>
  <si>
    <t>12644842343</t>
  </si>
  <si>
    <t>3293</t>
  </si>
  <si>
    <t>Reprezentacija</t>
  </si>
  <si>
    <t>MONUMENT d.o.o.</t>
  </si>
  <si>
    <t>22863672537</t>
  </si>
  <si>
    <t>NARODNE NOVINE d.d.</t>
  </si>
  <si>
    <t>64546066176</t>
  </si>
  <si>
    <t>Zagreb-Novi Zagreb</t>
  </si>
  <si>
    <t>3233</t>
  </si>
  <si>
    <t>Usluge promidžbe i informiranja</t>
  </si>
  <si>
    <t>NOVI INFORMATOR d.o.o.</t>
  </si>
  <si>
    <t>03492821167</t>
  </si>
  <si>
    <t>NetCom d.o.o.</t>
  </si>
  <si>
    <t>46118101286</t>
  </si>
  <si>
    <t>OPTIMUS LAB d.o.o.</t>
  </si>
  <si>
    <t>71981294715</t>
  </si>
  <si>
    <t>Čakovec</t>
  </si>
  <si>
    <t>Obrt za prijevoz putnika</t>
  </si>
  <si>
    <t>(GDPR)</t>
  </si>
  <si>
    <t>O TOURS PCO D.O.O.</t>
  </si>
  <si>
    <t>SECURITAS HRVATSKA d.o.o.</t>
  </si>
  <si>
    <t>33679708526</t>
  </si>
  <si>
    <t>SPEKTAR PUTOVANJA d.o.o.</t>
  </si>
  <si>
    <t>39672837472</t>
  </si>
  <si>
    <t>STATUS d.o.o.</t>
  </si>
  <si>
    <t>98872214577</t>
  </si>
  <si>
    <t>STUDENTSKI CENTAR - RIJEKA</t>
  </si>
  <si>
    <t>87500773013</t>
  </si>
  <si>
    <t>SVEUČILIŠNA KNJIŽNICA RIJEKA</t>
  </si>
  <si>
    <t>SVEUČILIŠTE U RIJECI</t>
  </si>
  <si>
    <t>64218323816</t>
  </si>
  <si>
    <t>SVEUČILIŠTE U ZADRU</t>
  </si>
  <si>
    <t>10839679016</t>
  </si>
  <si>
    <t>Zadar</t>
  </si>
  <si>
    <t>T-FILM Društvo s ograničenom odgovorn.za</t>
  </si>
  <si>
    <t>29417796261</t>
  </si>
  <si>
    <t>TARSA j.d.o.o.</t>
  </si>
  <si>
    <t>48743955583</t>
  </si>
  <si>
    <t>TK ELEVATOR EASTERN EUROPE GmbH</t>
  </si>
  <si>
    <t>94505281348</t>
  </si>
  <si>
    <t>UGOSTITELJSKI OBRT "RJEČINA"</t>
  </si>
  <si>
    <t>42730782398</t>
  </si>
  <si>
    <t>Dražice</t>
  </si>
  <si>
    <t>UPI-2M PLUS d.o.o.</t>
  </si>
  <si>
    <t>94443043935</t>
  </si>
  <si>
    <t>4241</t>
  </si>
  <si>
    <t>Knjige</t>
  </si>
  <si>
    <t>UČITELJSKI FAKULTET U RIJECI</t>
  </si>
  <si>
    <t>96996385705</t>
  </si>
  <si>
    <t>UČITELJSKI FAKULTET ZAGREB</t>
  </si>
  <si>
    <t>72226488129</t>
  </si>
  <si>
    <t>ZAGREBAČKA BANKA d.d.</t>
  </si>
  <si>
    <t>92963223473</t>
  </si>
  <si>
    <t>CORTELAZZO MICHELE</t>
  </si>
  <si>
    <t>ONDELLI STEFANO</t>
  </si>
  <si>
    <t>SCIUMBATA FLORIANA CARLOTTA</t>
  </si>
  <si>
    <t>Sveučilišna avenija 4</t>
  </si>
  <si>
    <t>OIB: 70505505759</t>
  </si>
  <si>
    <t>HR9123600001101536455</t>
  </si>
  <si>
    <t>NAZIV PRIMATELJA</t>
  </si>
  <si>
    <t>SJEDIŠTE</t>
  </si>
  <si>
    <t>SVRHA</t>
  </si>
  <si>
    <t>JAVNA OBJAVA INFORMACIJA O TROŠENJU SREDSTAVA ZA LISTOPAD 2024</t>
  </si>
  <si>
    <t xml:space="preserve">84122581314  </t>
  </si>
  <si>
    <t>Naknade sl.puta osobama izvan radnog odnosa</t>
  </si>
  <si>
    <t xml:space="preserve">63420097130  </t>
  </si>
  <si>
    <t>Ičići</t>
  </si>
  <si>
    <t xml:space="preserve">27332507825  </t>
  </si>
  <si>
    <t>45875673150</t>
  </si>
  <si>
    <t>97757193486</t>
  </si>
  <si>
    <t>3225</t>
  </si>
  <si>
    <t>Sitan inventar i auto gume</t>
  </si>
  <si>
    <t xml:space="preserve">Službena, radna i zaštitna odjeća i obuća          </t>
  </si>
  <si>
    <t>Upravne i administrativne pristojbe</t>
  </si>
  <si>
    <t>58868871646</t>
  </si>
  <si>
    <t>Osijek</t>
  </si>
  <si>
    <t xml:space="preserve">13270123807  </t>
  </si>
  <si>
    <t>Tenja</t>
  </si>
  <si>
    <t xml:space="preserve">05411016988 </t>
  </si>
  <si>
    <t>91405856248</t>
  </si>
  <si>
    <t>Dubrovnik</t>
  </si>
  <si>
    <t xml:space="preserve">89516372197  </t>
  </si>
  <si>
    <t>808566520B01</t>
  </si>
  <si>
    <t>Almere</t>
  </si>
  <si>
    <t xml:space="preserve">ABmobil rent d.o.o. </t>
  </si>
  <si>
    <t xml:space="preserve">AKD d.o.o. </t>
  </si>
  <si>
    <t xml:space="preserve">ALITER NETWORKS B.V. </t>
  </si>
  <si>
    <t xml:space="preserve">Allianz Zagreb d.d. </t>
  </si>
  <si>
    <t xml:space="preserve">AVinstal d.o.o. </t>
  </si>
  <si>
    <t xml:space="preserve">CORTELAZZO MICHELE </t>
  </si>
  <si>
    <t xml:space="preserve">CROATIA POLIKLINIKA </t>
  </si>
  <si>
    <t xml:space="preserve">CRON  d.o.o. </t>
  </si>
  <si>
    <t xml:space="preserve">DECATHLON ZAGREB D.O.O. </t>
  </si>
  <si>
    <t xml:space="preserve">DORMITORIJ D.O.O. </t>
  </si>
  <si>
    <t xml:space="preserve">EDIT  RIJEKA </t>
  </si>
  <si>
    <t xml:space="preserve">ENERGO d.o.o. </t>
  </si>
  <si>
    <t xml:space="preserve">FERIVI &amp; CO. </t>
  </si>
  <si>
    <t xml:space="preserve">FILOZOFSKI FAKULTET OSIJEK </t>
  </si>
  <si>
    <t xml:space="preserve">FILOZOFSKI FAKULTET U RIJECI </t>
  </si>
  <si>
    <t xml:space="preserve">FINA - FINANCIJSKA AGENCIJA </t>
  </si>
  <si>
    <t xml:space="preserve">FLOW d.o.o. </t>
  </si>
  <si>
    <t xml:space="preserve">GRAD RIJEKA </t>
  </si>
  <si>
    <t xml:space="preserve">GRAFIKA HELVETICA d.o.o. </t>
  </si>
  <si>
    <t xml:space="preserve">HARVEY NORMAN CROATIA D.O.O. </t>
  </si>
  <si>
    <t xml:space="preserve">HEP OPSKRBA  d.o.o. </t>
  </si>
  <si>
    <t xml:space="preserve">HERVIS Sport i moda d.o.o. </t>
  </si>
  <si>
    <t xml:space="preserve">HP - HRVATSKA POŠTA D.D. </t>
  </si>
  <si>
    <t xml:space="preserve">HRVATSKA RADIOTELEVIZIJA </t>
  </si>
  <si>
    <t xml:space="preserve">HRVATSKI TELEKOM d.d. </t>
  </si>
  <si>
    <t xml:space="preserve">INSTITUT ZA HRVATSKI JEZIK I </t>
  </si>
  <si>
    <t xml:space="preserve">JADRAN HOTELI d.d. </t>
  </si>
  <si>
    <t xml:space="preserve">KUĆA RIJEČI, Obrt za poduke i lekturu </t>
  </si>
  <si>
    <t xml:space="preserve">LEKSIKO Obrt za prevođenje,lekturu i </t>
  </si>
  <si>
    <t xml:space="preserve">LEPRINKA D.O.O. </t>
  </si>
  <si>
    <t xml:space="preserve">MALI LAV  Društvo s ograničenom </t>
  </si>
  <si>
    <t xml:space="preserve">MONUMENT d.o.o. </t>
  </si>
  <si>
    <t xml:space="preserve">NARODNE NOVINE d.d. </t>
  </si>
  <si>
    <t xml:space="preserve">NetCom d.o.o. </t>
  </si>
  <si>
    <t xml:space="preserve">NOVI INFORMATOR d.o.o. </t>
  </si>
  <si>
    <t xml:space="preserve">O TOURS PCO D.O.O. </t>
  </si>
  <si>
    <t xml:space="preserve">Obrt za prijevoz putnika </t>
  </si>
  <si>
    <t xml:space="preserve">ONDELLI STEFANO </t>
  </si>
  <si>
    <t xml:space="preserve">OPTIMUS LAB d.o.o. </t>
  </si>
  <si>
    <t xml:space="preserve">SCIUMBATA FLORIANA CARLOTTA </t>
  </si>
  <si>
    <t xml:space="preserve">SECURITAS HRVATSKA d.o.o. </t>
  </si>
  <si>
    <t xml:space="preserve">SPEKTAR PUTOVANJA d.o.o. </t>
  </si>
  <si>
    <t xml:space="preserve">STATUS d.o.o. </t>
  </si>
  <si>
    <t xml:space="preserve">STUDENTSKI CENTAR - RIJEKA </t>
  </si>
  <si>
    <t xml:space="preserve">SVEUČILIŠNA KNJIŽNICA RIJEKA </t>
  </si>
  <si>
    <t xml:space="preserve">SVEUČILIŠTE U RIJECI </t>
  </si>
  <si>
    <t xml:space="preserve">SVEUČILIŠTE U ZADRU </t>
  </si>
  <si>
    <t xml:space="preserve">TARSA j.d.o.o. </t>
  </si>
  <si>
    <t xml:space="preserve">T-FILM Društvo s ograničenom odgovorn.za </t>
  </si>
  <si>
    <t xml:space="preserve">TK ELEVATOR EASTERN EUROPE GmbH </t>
  </si>
  <si>
    <t xml:space="preserve">UČITELJSKI FAKULTET U RIJECI </t>
  </si>
  <si>
    <t xml:space="preserve">UČITELJSKI FAKULTET ZAGREB </t>
  </si>
  <si>
    <t xml:space="preserve">UGOSTITELJSKI OBRT "RJEČINA" </t>
  </si>
  <si>
    <t xml:space="preserve">UPI-2M PLUS d.o.o. </t>
  </si>
  <si>
    <t xml:space="preserve">ZAGREBAČKA BANKA d.d. </t>
  </si>
  <si>
    <t>Ukupno za listopad</t>
  </si>
  <si>
    <t>JAVNI BILJEŽNIK VERONIKA FUĆAK ZVONARIĆ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</si>
</sst>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2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 vertical="top" readingOrder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left" vertical="top" wrapText="1"/>
    </xf>
    <xf numFmtId="4" fontId="3" fillId="0" borderId="3" xfId="0" applyNumberFormat="1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4" fontId="4" fillId="0" borderId="6" xfId="0" applyNumberFormat="1" applyFont="1" applyFill="1" applyBorder="1"/>
    <xf numFmtId="0" fontId="4" fillId="0" borderId="7" xfId="0" applyFont="1" applyFill="1" applyBorder="1"/>
    <xf numFmtId="49" fontId="4" fillId="0" borderId="5" xfId="0" applyNumberFormat="1" applyFont="1" applyFill="1" applyBorder="1"/>
    <xf numFmtId="0" fontId="3" fillId="0" borderId="4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8" xfId="0" applyFont="1" applyFill="1" applyBorder="1"/>
    <xf numFmtId="0" fontId="4" fillId="0" borderId="9" xfId="0" applyFont="1" applyFill="1" applyBorder="1"/>
    <xf numFmtId="4" fontId="4" fillId="0" borderId="10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3EE8A-54E6-43B0-A3B3-E8278A282C87}">
  <dimension ref="A1:G133"/>
  <sheetViews>
    <sheetView tabSelected="1" workbookViewId="0"/>
  </sheetViews>
  <sheetFormatPr defaultRowHeight="15" outlineLevelRow="2" x14ac:dyDescent="0.25"/>
  <cols>
    <col min="1" max="1" width="49.140625" style="1" customWidth="1"/>
    <col min="2" max="2" width="13.7109375" style="1" bestFit="1" customWidth="1"/>
    <col min="3" max="3" width="18.5703125" style="1" bestFit="1" customWidth="1"/>
    <col min="4" max="4" width="13.85546875" style="1" bestFit="1" customWidth="1"/>
    <col min="5" max="5" width="16.85546875" style="1" customWidth="1"/>
    <col min="6" max="6" width="50.28515625" style="1" customWidth="1"/>
    <col min="7" max="7" width="11.28515625" style="1" bestFit="1" customWidth="1"/>
    <col min="8" max="16384" width="9.140625" style="1"/>
  </cols>
  <sheetData>
    <row r="1" spans="1:7" ht="15.75" x14ac:dyDescent="0.25">
      <c r="A1" s="2" t="s">
        <v>46</v>
      </c>
    </row>
    <row r="2" spans="1:7" ht="15.75" x14ac:dyDescent="0.25">
      <c r="A2" s="2" t="s">
        <v>156</v>
      </c>
    </row>
    <row r="3" spans="1:7" ht="15.75" x14ac:dyDescent="0.25">
      <c r="A3" s="2" t="s">
        <v>39</v>
      </c>
    </row>
    <row r="4" spans="1:7" ht="15.75" x14ac:dyDescent="0.25">
      <c r="A4" s="2" t="s">
        <v>157</v>
      </c>
    </row>
    <row r="5" spans="1:7" ht="15.75" x14ac:dyDescent="0.25">
      <c r="A5" s="2" t="s">
        <v>158</v>
      </c>
    </row>
    <row r="6" spans="1:7" ht="15.75" x14ac:dyDescent="0.25">
      <c r="A6" s="3"/>
    </row>
    <row r="7" spans="1:7" ht="15.75" x14ac:dyDescent="0.25">
      <c r="A7" s="4" t="s">
        <v>162</v>
      </c>
    </row>
    <row r="8" spans="1:7" ht="15.75" thickBot="1" x14ac:dyDescent="0.3"/>
    <row r="9" spans="1:7" ht="47.25" customHeight="1" thickBot="1" x14ac:dyDescent="0.3">
      <c r="A9" s="5" t="s">
        <v>159</v>
      </c>
      <c r="B9" s="6" t="s">
        <v>0</v>
      </c>
      <c r="C9" s="6" t="s">
        <v>160</v>
      </c>
      <c r="D9" s="6" t="s">
        <v>1</v>
      </c>
      <c r="E9" s="7" t="s">
        <v>2</v>
      </c>
      <c r="F9" s="6" t="s">
        <v>161</v>
      </c>
      <c r="G9" s="8" t="s">
        <v>3</v>
      </c>
    </row>
    <row r="10" spans="1:7" outlineLevel="2" x14ac:dyDescent="0.25">
      <c r="A10" s="9" t="s">
        <v>4</v>
      </c>
      <c r="B10" s="10" t="s">
        <v>5</v>
      </c>
      <c r="C10" s="10" t="s">
        <v>6</v>
      </c>
      <c r="D10" s="10" t="s">
        <v>7</v>
      </c>
      <c r="E10" s="10" t="s">
        <v>8</v>
      </c>
      <c r="F10" s="10" t="s">
        <v>9</v>
      </c>
      <c r="G10" s="11">
        <v>265.2</v>
      </c>
    </row>
    <row r="11" spans="1:7" outlineLevel="1" x14ac:dyDescent="0.25">
      <c r="A11" s="14" t="s">
        <v>184</v>
      </c>
      <c r="B11" s="10"/>
      <c r="C11" s="10"/>
      <c r="D11" s="10"/>
      <c r="E11" s="10"/>
      <c r="F11" s="10"/>
      <c r="G11" s="11">
        <f>SUBTOTAL(9,G10:G10)</f>
        <v>265.2</v>
      </c>
    </row>
    <row r="12" spans="1:7" outlineLevel="2" x14ac:dyDescent="0.25">
      <c r="A12" s="9" t="s">
        <v>10</v>
      </c>
      <c r="B12" s="10" t="s">
        <v>11</v>
      </c>
      <c r="C12" s="10" t="s">
        <v>6</v>
      </c>
      <c r="D12" s="10" t="s">
        <v>7</v>
      </c>
      <c r="E12" s="10" t="s">
        <v>12</v>
      </c>
      <c r="F12" s="10" t="s">
        <v>13</v>
      </c>
      <c r="G12" s="11">
        <v>1879.63</v>
      </c>
    </row>
    <row r="13" spans="1:7" outlineLevel="1" x14ac:dyDescent="0.25">
      <c r="A13" s="14" t="s">
        <v>185</v>
      </c>
      <c r="B13" s="10"/>
      <c r="C13" s="10"/>
      <c r="D13" s="10"/>
      <c r="E13" s="10"/>
      <c r="F13" s="10"/>
      <c r="G13" s="11">
        <f>SUBTOTAL(9,G12:G12)</f>
        <v>1879.63</v>
      </c>
    </row>
    <row r="14" spans="1:7" outlineLevel="2" x14ac:dyDescent="0.25">
      <c r="A14" s="9" t="s">
        <v>19</v>
      </c>
      <c r="B14" s="13" t="s">
        <v>182</v>
      </c>
      <c r="C14" s="10" t="s">
        <v>183</v>
      </c>
      <c r="D14" s="10" t="s">
        <v>7</v>
      </c>
      <c r="E14" s="13" t="s">
        <v>170</v>
      </c>
      <c r="F14" s="10" t="s">
        <v>171</v>
      </c>
      <c r="G14" s="11">
        <v>140</v>
      </c>
    </row>
    <row r="15" spans="1:7" outlineLevel="1" x14ac:dyDescent="0.25">
      <c r="A15" s="14" t="s">
        <v>186</v>
      </c>
      <c r="B15" s="13"/>
      <c r="C15" s="10"/>
      <c r="D15" s="10"/>
      <c r="E15" s="13"/>
      <c r="F15" s="10"/>
      <c r="G15" s="11">
        <f>SUBTOTAL(9,G14:G14)</f>
        <v>140</v>
      </c>
    </row>
    <row r="16" spans="1:7" outlineLevel="2" x14ac:dyDescent="0.25">
      <c r="A16" s="9" t="s">
        <v>20</v>
      </c>
      <c r="B16" s="10" t="s">
        <v>21</v>
      </c>
      <c r="C16" s="10" t="s">
        <v>22</v>
      </c>
      <c r="D16" s="10" t="s">
        <v>7</v>
      </c>
      <c r="E16" s="10" t="s">
        <v>23</v>
      </c>
      <c r="F16" s="10" t="s">
        <v>24</v>
      </c>
      <c r="G16" s="11">
        <v>3140</v>
      </c>
    </row>
    <row r="17" spans="1:7" outlineLevel="1" x14ac:dyDescent="0.25">
      <c r="A17" s="14" t="s">
        <v>187</v>
      </c>
      <c r="B17" s="10"/>
      <c r="C17" s="10"/>
      <c r="D17" s="10"/>
      <c r="E17" s="10"/>
      <c r="F17" s="10"/>
      <c r="G17" s="11">
        <f>SUBTOTAL(9,G16:G16)</f>
        <v>3140</v>
      </c>
    </row>
    <row r="18" spans="1:7" outlineLevel="2" x14ac:dyDescent="0.25">
      <c r="A18" s="9" t="s">
        <v>14</v>
      </c>
      <c r="B18" s="10" t="s">
        <v>15</v>
      </c>
      <c r="C18" s="10" t="s">
        <v>16</v>
      </c>
      <c r="D18" s="10" t="s">
        <v>7</v>
      </c>
      <c r="E18" s="10" t="s">
        <v>17</v>
      </c>
      <c r="F18" s="10" t="s">
        <v>18</v>
      </c>
      <c r="G18" s="11">
        <v>3314.75</v>
      </c>
    </row>
    <row r="19" spans="1:7" outlineLevel="1" x14ac:dyDescent="0.25">
      <c r="A19" s="14" t="s">
        <v>188</v>
      </c>
      <c r="B19" s="10"/>
      <c r="C19" s="10"/>
      <c r="D19" s="10"/>
      <c r="E19" s="10"/>
      <c r="F19" s="10"/>
      <c r="G19" s="11">
        <f>SUBTOTAL(9,G18:G18)</f>
        <v>3314.75</v>
      </c>
    </row>
    <row r="20" spans="1:7" outlineLevel="2" x14ac:dyDescent="0.25">
      <c r="A20" s="9" t="s">
        <v>153</v>
      </c>
      <c r="B20" s="10" t="s">
        <v>118</v>
      </c>
      <c r="C20" s="10" t="s">
        <v>118</v>
      </c>
      <c r="D20" s="10" t="s">
        <v>7</v>
      </c>
      <c r="E20" s="10" t="s">
        <v>90</v>
      </c>
      <c r="F20" s="10" t="s">
        <v>91</v>
      </c>
      <c r="G20" s="11">
        <v>3652.6</v>
      </c>
    </row>
    <row r="21" spans="1:7" outlineLevel="1" x14ac:dyDescent="0.25">
      <c r="A21" s="14" t="s">
        <v>189</v>
      </c>
      <c r="B21" s="10"/>
      <c r="C21" s="10"/>
      <c r="D21" s="10"/>
      <c r="E21" s="10"/>
      <c r="F21" s="10"/>
      <c r="G21" s="11">
        <f>SUBTOTAL(9,G20:G20)</f>
        <v>3652.6</v>
      </c>
    </row>
    <row r="22" spans="1:7" outlineLevel="2" x14ac:dyDescent="0.25">
      <c r="A22" s="9" t="s">
        <v>25</v>
      </c>
      <c r="B22" s="10" t="s">
        <v>26</v>
      </c>
      <c r="C22" s="10" t="s">
        <v>6</v>
      </c>
      <c r="D22" s="10" t="s">
        <v>7</v>
      </c>
      <c r="E22" s="10" t="s">
        <v>27</v>
      </c>
      <c r="F22" s="10" t="s">
        <v>28</v>
      </c>
      <c r="G22" s="11">
        <v>889.25</v>
      </c>
    </row>
    <row r="23" spans="1:7" outlineLevel="1" x14ac:dyDescent="0.25">
      <c r="A23" s="14" t="s">
        <v>190</v>
      </c>
      <c r="B23" s="10"/>
      <c r="C23" s="10"/>
      <c r="D23" s="10"/>
      <c r="E23" s="10"/>
      <c r="F23" s="10"/>
      <c r="G23" s="11">
        <f>SUBTOTAL(9,G22:G22)</f>
        <v>889.25</v>
      </c>
    </row>
    <row r="24" spans="1:7" outlineLevel="2" x14ac:dyDescent="0.25">
      <c r="A24" s="9" t="s">
        <v>29</v>
      </c>
      <c r="B24" s="10" t="s">
        <v>30</v>
      </c>
      <c r="C24" s="10" t="s">
        <v>31</v>
      </c>
      <c r="D24" s="10" t="s">
        <v>7</v>
      </c>
      <c r="E24" s="10" t="s">
        <v>32</v>
      </c>
      <c r="F24" s="10" t="s">
        <v>33</v>
      </c>
      <c r="G24" s="11">
        <v>149.31</v>
      </c>
    </row>
    <row r="25" spans="1:7" outlineLevel="1" x14ac:dyDescent="0.25">
      <c r="A25" s="14" t="s">
        <v>191</v>
      </c>
      <c r="B25" s="10"/>
      <c r="C25" s="10"/>
      <c r="D25" s="10"/>
      <c r="E25" s="10"/>
      <c r="F25" s="10"/>
      <c r="G25" s="11">
        <f>SUBTOTAL(9,G24:G24)</f>
        <v>149.31</v>
      </c>
    </row>
    <row r="26" spans="1:7" outlineLevel="2" x14ac:dyDescent="0.25">
      <c r="A26" s="9" t="s">
        <v>34</v>
      </c>
      <c r="B26" s="13" t="s">
        <v>181</v>
      </c>
      <c r="C26" s="10" t="s">
        <v>6</v>
      </c>
      <c r="D26" s="10" t="s">
        <v>7</v>
      </c>
      <c r="E26" s="13" t="s">
        <v>170</v>
      </c>
      <c r="F26" s="10" t="s">
        <v>171</v>
      </c>
      <c r="G26" s="11">
        <v>165.39</v>
      </c>
    </row>
    <row r="27" spans="1:7" outlineLevel="1" x14ac:dyDescent="0.25">
      <c r="A27" s="14" t="s">
        <v>192</v>
      </c>
      <c r="B27" s="13"/>
      <c r="C27" s="10"/>
      <c r="D27" s="10"/>
      <c r="E27" s="13"/>
      <c r="F27" s="10"/>
      <c r="G27" s="11">
        <f>SUBTOTAL(9,G26:G26)</f>
        <v>165.39</v>
      </c>
    </row>
    <row r="28" spans="1:7" outlineLevel="2" x14ac:dyDescent="0.25">
      <c r="A28" s="9" t="s">
        <v>35</v>
      </c>
      <c r="B28" s="13" t="s">
        <v>179</v>
      </c>
      <c r="C28" s="10" t="s">
        <v>180</v>
      </c>
      <c r="D28" s="10" t="s">
        <v>7</v>
      </c>
      <c r="E28" s="10" t="s">
        <v>101</v>
      </c>
      <c r="F28" s="10" t="s">
        <v>102</v>
      </c>
      <c r="G28" s="11">
        <v>2050.0500000000002</v>
      </c>
    </row>
    <row r="29" spans="1:7" outlineLevel="1" x14ac:dyDescent="0.25">
      <c r="A29" s="14" t="s">
        <v>193</v>
      </c>
      <c r="B29" s="13"/>
      <c r="C29" s="10"/>
      <c r="D29" s="10"/>
      <c r="E29" s="10"/>
      <c r="F29" s="10"/>
      <c r="G29" s="11">
        <f>SUBTOTAL(9,G28:G28)</f>
        <v>2050.0500000000002</v>
      </c>
    </row>
    <row r="30" spans="1:7" outlineLevel="2" x14ac:dyDescent="0.25">
      <c r="A30" s="9" t="s">
        <v>36</v>
      </c>
      <c r="B30" s="13" t="s">
        <v>178</v>
      </c>
      <c r="C30" s="10" t="s">
        <v>39</v>
      </c>
      <c r="D30" s="10" t="s">
        <v>7</v>
      </c>
      <c r="E30" s="10" t="s">
        <v>108</v>
      </c>
      <c r="F30" s="10" t="s">
        <v>109</v>
      </c>
      <c r="G30" s="11">
        <v>265</v>
      </c>
    </row>
    <row r="31" spans="1:7" outlineLevel="1" x14ac:dyDescent="0.25">
      <c r="A31" s="14" t="s">
        <v>194</v>
      </c>
      <c r="B31" s="13"/>
      <c r="C31" s="10"/>
      <c r="D31" s="10"/>
      <c r="E31" s="10"/>
      <c r="F31" s="10"/>
      <c r="G31" s="11">
        <f>SUBTOTAL(9,G30:G30)</f>
        <v>265</v>
      </c>
    </row>
    <row r="32" spans="1:7" outlineLevel="2" x14ac:dyDescent="0.25">
      <c r="A32" s="9" t="s">
        <v>37</v>
      </c>
      <c r="B32" s="10" t="s">
        <v>38</v>
      </c>
      <c r="C32" s="10" t="s">
        <v>39</v>
      </c>
      <c r="D32" s="10" t="s">
        <v>7</v>
      </c>
      <c r="E32" s="10" t="s">
        <v>40</v>
      </c>
      <c r="F32" s="10" t="s">
        <v>41</v>
      </c>
      <c r="G32" s="11">
        <v>1588.81</v>
      </c>
    </row>
    <row r="33" spans="1:7" outlineLevel="1" x14ac:dyDescent="0.25">
      <c r="A33" s="14" t="s">
        <v>195</v>
      </c>
      <c r="B33" s="10"/>
      <c r="C33" s="10"/>
      <c r="D33" s="10"/>
      <c r="E33" s="10"/>
      <c r="F33" s="10"/>
      <c r="G33" s="11">
        <f>SUBTOTAL(9,G32:G32)</f>
        <v>1588.81</v>
      </c>
    </row>
    <row r="34" spans="1:7" outlineLevel="2" x14ac:dyDescent="0.25">
      <c r="A34" s="9" t="s">
        <v>42</v>
      </c>
      <c r="B34" s="13" t="s">
        <v>176</v>
      </c>
      <c r="C34" s="10" t="s">
        <v>177</v>
      </c>
      <c r="D34" s="10" t="s">
        <v>7</v>
      </c>
      <c r="E34" s="10" t="s">
        <v>77</v>
      </c>
      <c r="F34" s="10" t="s">
        <v>172</v>
      </c>
      <c r="G34" s="11">
        <v>160</v>
      </c>
    </row>
    <row r="35" spans="1:7" outlineLevel="1" x14ac:dyDescent="0.25">
      <c r="A35" s="14" t="s">
        <v>196</v>
      </c>
      <c r="B35" s="13"/>
      <c r="C35" s="10"/>
      <c r="D35" s="10"/>
      <c r="E35" s="10"/>
      <c r="F35" s="10"/>
      <c r="G35" s="11">
        <f>SUBTOTAL(9,G34:G34)</f>
        <v>160</v>
      </c>
    </row>
    <row r="36" spans="1:7" outlineLevel="2" x14ac:dyDescent="0.25">
      <c r="A36" s="9" t="s">
        <v>43</v>
      </c>
      <c r="B36" s="13" t="s">
        <v>174</v>
      </c>
      <c r="C36" s="10" t="s">
        <v>175</v>
      </c>
      <c r="D36" s="10" t="s">
        <v>7</v>
      </c>
      <c r="E36" s="10" t="s">
        <v>44</v>
      </c>
      <c r="F36" s="10" t="s">
        <v>45</v>
      </c>
      <c r="G36" s="11">
        <v>180</v>
      </c>
    </row>
    <row r="37" spans="1:7" outlineLevel="1" x14ac:dyDescent="0.25">
      <c r="A37" s="14" t="s">
        <v>197</v>
      </c>
      <c r="B37" s="13"/>
      <c r="C37" s="10"/>
      <c r="D37" s="10"/>
      <c r="E37" s="10"/>
      <c r="F37" s="10"/>
      <c r="G37" s="11">
        <f>SUBTOTAL(9,G36:G36)</f>
        <v>180</v>
      </c>
    </row>
    <row r="38" spans="1:7" outlineLevel="2" x14ac:dyDescent="0.25">
      <c r="A38" s="9" t="s">
        <v>46</v>
      </c>
      <c r="B38" s="10" t="s">
        <v>47</v>
      </c>
      <c r="C38" s="10" t="s">
        <v>39</v>
      </c>
      <c r="D38" s="10" t="s">
        <v>7</v>
      </c>
      <c r="E38" s="10" t="s">
        <v>44</v>
      </c>
      <c r="F38" s="10" t="s">
        <v>45</v>
      </c>
      <c r="G38" s="11">
        <f>3009.86-180</f>
        <v>2829.86</v>
      </c>
    </row>
    <row r="39" spans="1:7" outlineLevel="2" x14ac:dyDescent="0.25">
      <c r="A39" s="9" t="s">
        <v>46</v>
      </c>
      <c r="B39" s="10" t="s">
        <v>47</v>
      </c>
      <c r="C39" s="10" t="s">
        <v>39</v>
      </c>
      <c r="D39" s="10" t="s">
        <v>7</v>
      </c>
      <c r="E39" s="10" t="s">
        <v>48</v>
      </c>
      <c r="F39" s="10" t="s">
        <v>49</v>
      </c>
      <c r="G39" s="11">
        <v>688937.14</v>
      </c>
    </row>
    <row r="40" spans="1:7" ht="15.75" customHeight="1" outlineLevel="2" x14ac:dyDescent="0.25">
      <c r="A40" s="9" t="s">
        <v>46</v>
      </c>
      <c r="B40" s="10" t="s">
        <v>47</v>
      </c>
      <c r="C40" s="10" t="s">
        <v>39</v>
      </c>
      <c r="D40" s="10" t="s">
        <v>7</v>
      </c>
      <c r="E40" s="10" t="s">
        <v>50</v>
      </c>
      <c r="F40" s="10" t="s">
        <v>51</v>
      </c>
      <c r="G40" s="11">
        <v>110331.47000000002</v>
      </c>
    </row>
    <row r="41" spans="1:7" outlineLevel="2" x14ac:dyDescent="0.25">
      <c r="A41" s="9" t="s">
        <v>46</v>
      </c>
      <c r="B41" s="10" t="s">
        <v>47</v>
      </c>
      <c r="C41" s="10" t="s">
        <v>39</v>
      </c>
      <c r="D41" s="10" t="s">
        <v>7</v>
      </c>
      <c r="E41" s="10" t="s">
        <v>52</v>
      </c>
      <c r="F41" s="10" t="s">
        <v>53</v>
      </c>
      <c r="G41" s="11">
        <v>8011.65</v>
      </c>
    </row>
    <row r="42" spans="1:7" outlineLevel="2" x14ac:dyDescent="0.25">
      <c r="A42" s="9" t="s">
        <v>46</v>
      </c>
      <c r="B42" s="10" t="s">
        <v>47</v>
      </c>
      <c r="C42" s="10" t="s">
        <v>39</v>
      </c>
      <c r="D42" s="10" t="s">
        <v>7</v>
      </c>
      <c r="E42" s="10" t="s">
        <v>54</v>
      </c>
      <c r="F42" s="10" t="s">
        <v>55</v>
      </c>
      <c r="G42" s="11">
        <v>50</v>
      </c>
    </row>
    <row r="43" spans="1:7" outlineLevel="2" x14ac:dyDescent="0.25">
      <c r="A43" s="9" t="s">
        <v>46</v>
      </c>
      <c r="B43" s="10" t="s">
        <v>47</v>
      </c>
      <c r="C43" s="10" t="s">
        <v>39</v>
      </c>
      <c r="D43" s="10" t="s">
        <v>7</v>
      </c>
      <c r="E43" s="10" t="s">
        <v>56</v>
      </c>
      <c r="F43" s="10" t="s">
        <v>57</v>
      </c>
      <c r="G43" s="11">
        <f>36152.16-686.04</f>
        <v>35466.120000000003</v>
      </c>
    </row>
    <row r="44" spans="1:7" outlineLevel="2" x14ac:dyDescent="0.25">
      <c r="A44" s="9" t="s">
        <v>46</v>
      </c>
      <c r="B44" s="10" t="s">
        <v>47</v>
      </c>
      <c r="C44" s="10" t="s">
        <v>39</v>
      </c>
      <c r="D44" s="10" t="s">
        <v>7</v>
      </c>
      <c r="E44" s="10" t="s">
        <v>54</v>
      </c>
      <c r="F44" s="10" t="s">
        <v>55</v>
      </c>
      <c r="G44" s="11">
        <v>1000</v>
      </c>
    </row>
    <row r="45" spans="1:7" outlineLevel="2" x14ac:dyDescent="0.25">
      <c r="A45" s="9" t="s">
        <v>46</v>
      </c>
      <c r="B45" s="10" t="s">
        <v>47</v>
      </c>
      <c r="C45" s="10" t="s">
        <v>39</v>
      </c>
      <c r="D45" s="10" t="s">
        <v>7</v>
      </c>
      <c r="E45" s="10" t="s">
        <v>58</v>
      </c>
      <c r="F45" s="10" t="s">
        <v>59</v>
      </c>
      <c r="G45" s="11">
        <v>3625</v>
      </c>
    </row>
    <row r="46" spans="1:7" outlineLevel="1" x14ac:dyDescent="0.25">
      <c r="A46" s="14" t="s">
        <v>198</v>
      </c>
      <c r="B46" s="10"/>
      <c r="C46" s="10"/>
      <c r="D46" s="10"/>
      <c r="E46" s="10"/>
      <c r="F46" s="10"/>
      <c r="G46" s="11">
        <f>SUBTOTAL(9,G38:G45)</f>
        <v>850251.24</v>
      </c>
    </row>
    <row r="47" spans="1:7" outlineLevel="2" x14ac:dyDescent="0.25">
      <c r="A47" s="9" t="s">
        <v>60</v>
      </c>
      <c r="B47" s="10" t="s">
        <v>61</v>
      </c>
      <c r="C47" s="10" t="s">
        <v>6</v>
      </c>
      <c r="D47" s="10" t="s">
        <v>7</v>
      </c>
      <c r="E47" s="10" t="s">
        <v>62</v>
      </c>
      <c r="F47" s="10" t="s">
        <v>63</v>
      </c>
      <c r="G47" s="11">
        <v>121.88</v>
      </c>
    </row>
    <row r="48" spans="1:7" outlineLevel="1" x14ac:dyDescent="0.25">
      <c r="A48" s="14" t="s">
        <v>199</v>
      </c>
      <c r="B48" s="10"/>
      <c r="C48" s="10"/>
      <c r="D48" s="10"/>
      <c r="E48" s="10"/>
      <c r="F48" s="10"/>
      <c r="G48" s="11">
        <f>SUBTOTAL(9,G47:G47)</f>
        <v>121.88</v>
      </c>
    </row>
    <row r="49" spans="1:7" outlineLevel="2" x14ac:dyDescent="0.25">
      <c r="A49" s="9" t="s">
        <v>64</v>
      </c>
      <c r="B49" s="10" t="s">
        <v>65</v>
      </c>
      <c r="C49" s="10" t="s">
        <v>39</v>
      </c>
      <c r="D49" s="10" t="s">
        <v>7</v>
      </c>
      <c r="E49" s="10" t="s">
        <v>12</v>
      </c>
      <c r="F49" s="10" t="s">
        <v>13</v>
      </c>
      <c r="G49" s="11">
        <v>180</v>
      </c>
    </row>
    <row r="50" spans="1:7" outlineLevel="1" x14ac:dyDescent="0.25">
      <c r="A50" s="14" t="s">
        <v>200</v>
      </c>
      <c r="B50" s="10"/>
      <c r="C50" s="10"/>
      <c r="D50" s="10"/>
      <c r="E50" s="10"/>
      <c r="F50" s="10"/>
      <c r="G50" s="11">
        <f>SUBTOTAL(9,G49:G49)</f>
        <v>180</v>
      </c>
    </row>
    <row r="51" spans="1:7" outlineLevel="2" x14ac:dyDescent="0.25">
      <c r="A51" s="9" t="s">
        <v>66</v>
      </c>
      <c r="B51" s="10" t="s">
        <v>67</v>
      </c>
      <c r="C51" s="10" t="s">
        <v>39</v>
      </c>
      <c r="D51" s="10" t="s">
        <v>7</v>
      </c>
      <c r="E51" s="10" t="s">
        <v>68</v>
      </c>
      <c r="F51" s="10" t="s">
        <v>69</v>
      </c>
      <c r="G51" s="11">
        <v>2105.6</v>
      </c>
    </row>
    <row r="52" spans="1:7" outlineLevel="1" x14ac:dyDescent="0.25">
      <c r="A52" s="14" t="s">
        <v>201</v>
      </c>
      <c r="B52" s="10"/>
      <c r="C52" s="10"/>
      <c r="D52" s="10"/>
      <c r="E52" s="10"/>
      <c r="F52" s="10"/>
      <c r="G52" s="11">
        <f>SUBTOTAL(9,G51:G51)</f>
        <v>2105.6</v>
      </c>
    </row>
    <row r="53" spans="1:7" outlineLevel="2" x14ac:dyDescent="0.25">
      <c r="A53" s="9" t="s">
        <v>70</v>
      </c>
      <c r="B53" s="10" t="s">
        <v>71</v>
      </c>
      <c r="C53" s="10" t="s">
        <v>39</v>
      </c>
      <c r="D53" s="10" t="s">
        <v>7</v>
      </c>
      <c r="E53" s="10" t="s">
        <v>12</v>
      </c>
      <c r="F53" s="10" t="s">
        <v>13</v>
      </c>
      <c r="G53" s="11">
        <v>1037.6199999999999</v>
      </c>
    </row>
    <row r="54" spans="1:7" outlineLevel="1" x14ac:dyDescent="0.25">
      <c r="A54" s="14" t="s">
        <v>202</v>
      </c>
      <c r="B54" s="10"/>
      <c r="C54" s="10"/>
      <c r="D54" s="10"/>
      <c r="E54" s="10"/>
      <c r="F54" s="10"/>
      <c r="G54" s="11">
        <f>SUBTOTAL(9,G53:G53)</f>
        <v>1037.6199999999999</v>
      </c>
    </row>
    <row r="55" spans="1:7" outlineLevel="2" x14ac:dyDescent="0.25">
      <c r="A55" s="9" t="s">
        <v>72</v>
      </c>
      <c r="B55" s="13" t="s">
        <v>169</v>
      </c>
      <c r="C55" s="10" t="s">
        <v>6</v>
      </c>
      <c r="D55" s="10" t="s">
        <v>7</v>
      </c>
      <c r="E55" s="13" t="s">
        <v>170</v>
      </c>
      <c r="F55" s="10" t="s">
        <v>171</v>
      </c>
      <c r="G55" s="11">
        <v>266.39</v>
      </c>
    </row>
    <row r="56" spans="1:7" outlineLevel="1" x14ac:dyDescent="0.25">
      <c r="A56" s="14" t="s">
        <v>203</v>
      </c>
      <c r="B56" s="13"/>
      <c r="C56" s="10"/>
      <c r="D56" s="10"/>
      <c r="E56" s="13"/>
      <c r="F56" s="10"/>
      <c r="G56" s="11">
        <f>SUBTOTAL(9,G55:G55)</f>
        <v>266.39</v>
      </c>
    </row>
    <row r="57" spans="1:7" outlineLevel="2" x14ac:dyDescent="0.25">
      <c r="A57" s="9" t="s">
        <v>73</v>
      </c>
      <c r="B57" s="10" t="s">
        <v>74</v>
      </c>
      <c r="C57" s="10" t="s">
        <v>6</v>
      </c>
      <c r="D57" s="10" t="s">
        <v>7</v>
      </c>
      <c r="E57" s="10" t="s">
        <v>40</v>
      </c>
      <c r="F57" s="10" t="s">
        <v>41</v>
      </c>
      <c r="G57" s="11">
        <v>9431.08</v>
      </c>
    </row>
    <row r="58" spans="1:7" outlineLevel="1" x14ac:dyDescent="0.25">
      <c r="A58" s="14" t="s">
        <v>204</v>
      </c>
      <c r="B58" s="10"/>
      <c r="C58" s="10"/>
      <c r="D58" s="10"/>
      <c r="E58" s="10"/>
      <c r="F58" s="10"/>
      <c r="G58" s="11">
        <f>SUBTOTAL(9,G57:G57)</f>
        <v>9431.08</v>
      </c>
    </row>
    <row r="59" spans="1:7" outlineLevel="2" x14ac:dyDescent="0.25">
      <c r="A59" s="9" t="s">
        <v>75</v>
      </c>
      <c r="B59" s="10" t="s">
        <v>76</v>
      </c>
      <c r="C59" s="10" t="s">
        <v>6</v>
      </c>
      <c r="D59" s="10" t="s">
        <v>7</v>
      </c>
      <c r="E59" s="10" t="s">
        <v>77</v>
      </c>
      <c r="F59" s="10" t="s">
        <v>172</v>
      </c>
      <c r="G59" s="11">
        <v>199.94</v>
      </c>
    </row>
    <row r="60" spans="1:7" outlineLevel="1" x14ac:dyDescent="0.25">
      <c r="A60" s="14" t="s">
        <v>205</v>
      </c>
      <c r="B60" s="10"/>
      <c r="C60" s="10"/>
      <c r="D60" s="10"/>
      <c r="E60" s="10"/>
      <c r="F60" s="10"/>
      <c r="G60" s="11">
        <f>SUBTOTAL(9,G59:G59)</f>
        <v>199.94</v>
      </c>
    </row>
    <row r="61" spans="1:7" outlineLevel="2" x14ac:dyDescent="0.25">
      <c r="A61" s="9" t="s">
        <v>78</v>
      </c>
      <c r="B61" s="10" t="s">
        <v>79</v>
      </c>
      <c r="C61" s="10" t="s">
        <v>6</v>
      </c>
      <c r="D61" s="10" t="s">
        <v>7</v>
      </c>
      <c r="E61" s="10" t="s">
        <v>8</v>
      </c>
      <c r="F61" s="10" t="s">
        <v>9</v>
      </c>
      <c r="G61" s="11">
        <v>1067.8399999999999</v>
      </c>
    </row>
    <row r="62" spans="1:7" outlineLevel="1" x14ac:dyDescent="0.25">
      <c r="A62" s="14" t="s">
        <v>206</v>
      </c>
      <c r="B62" s="10"/>
      <c r="C62" s="10"/>
      <c r="D62" s="10"/>
      <c r="E62" s="10"/>
      <c r="F62" s="10"/>
      <c r="G62" s="11">
        <f>SUBTOTAL(9,G61:G61)</f>
        <v>1067.8399999999999</v>
      </c>
    </row>
    <row r="63" spans="1:7" outlineLevel="2" x14ac:dyDescent="0.25">
      <c r="A63" s="9" t="s">
        <v>80</v>
      </c>
      <c r="B63" s="10" t="s">
        <v>81</v>
      </c>
      <c r="C63" s="10" t="s">
        <v>6</v>
      </c>
      <c r="D63" s="10" t="s">
        <v>7</v>
      </c>
      <c r="E63" s="10" t="s">
        <v>82</v>
      </c>
      <c r="F63" s="10" t="s">
        <v>173</v>
      </c>
      <c r="G63" s="11">
        <v>42.48</v>
      </c>
    </row>
    <row r="64" spans="1:7" outlineLevel="1" x14ac:dyDescent="0.25">
      <c r="A64" s="14" t="s">
        <v>207</v>
      </c>
      <c r="B64" s="10"/>
      <c r="C64" s="10"/>
      <c r="D64" s="10"/>
      <c r="E64" s="10"/>
      <c r="F64" s="10"/>
      <c r="G64" s="11">
        <f>SUBTOTAL(9,G63:G63)</f>
        <v>42.48</v>
      </c>
    </row>
    <row r="65" spans="1:7" outlineLevel="2" x14ac:dyDescent="0.25">
      <c r="A65" s="9" t="s">
        <v>83</v>
      </c>
      <c r="B65" s="10" t="s">
        <v>84</v>
      </c>
      <c r="C65" s="10" t="s">
        <v>6</v>
      </c>
      <c r="D65" s="10" t="s">
        <v>7</v>
      </c>
      <c r="E65" s="10" t="s">
        <v>8</v>
      </c>
      <c r="F65" s="10" t="s">
        <v>9</v>
      </c>
      <c r="G65" s="11">
        <v>970.2</v>
      </c>
    </row>
    <row r="66" spans="1:7" outlineLevel="1" x14ac:dyDescent="0.25">
      <c r="A66" s="14" t="s">
        <v>208</v>
      </c>
      <c r="B66" s="10"/>
      <c r="C66" s="10"/>
      <c r="D66" s="10"/>
      <c r="E66" s="10"/>
      <c r="F66" s="10"/>
      <c r="G66" s="11">
        <f>SUBTOTAL(9,G65:G65)</f>
        <v>970.2</v>
      </c>
    </row>
    <row r="67" spans="1:7" outlineLevel="2" x14ac:dyDescent="0.25">
      <c r="A67" s="9" t="s">
        <v>85</v>
      </c>
      <c r="B67" s="10" t="s">
        <v>86</v>
      </c>
      <c r="C67" s="10" t="s">
        <v>6</v>
      </c>
      <c r="D67" s="10" t="s">
        <v>7</v>
      </c>
      <c r="E67" s="10" t="s">
        <v>44</v>
      </c>
      <c r="F67" s="12" t="s">
        <v>45</v>
      </c>
      <c r="G67" s="11">
        <v>100</v>
      </c>
    </row>
    <row r="68" spans="1:7" outlineLevel="1" x14ac:dyDescent="0.25">
      <c r="A68" s="14" t="s">
        <v>209</v>
      </c>
      <c r="B68" s="10"/>
      <c r="C68" s="10"/>
      <c r="D68" s="10"/>
      <c r="E68" s="10"/>
      <c r="F68" s="10"/>
      <c r="G68" s="11">
        <f>SUBTOTAL(9,G67:G67)</f>
        <v>100</v>
      </c>
    </row>
    <row r="69" spans="1:7" outlineLevel="2" x14ac:dyDescent="0.25">
      <c r="A69" s="9" t="s">
        <v>87</v>
      </c>
      <c r="B69" s="13" t="s">
        <v>168</v>
      </c>
      <c r="C69" s="10" t="s">
        <v>39</v>
      </c>
      <c r="D69" s="10" t="s">
        <v>7</v>
      </c>
      <c r="E69" s="10" t="s">
        <v>88</v>
      </c>
      <c r="F69" s="10" t="s">
        <v>164</v>
      </c>
      <c r="G69" s="11">
        <v>4435</v>
      </c>
    </row>
    <row r="70" spans="1:7" outlineLevel="1" x14ac:dyDescent="0.25">
      <c r="A70" s="14" t="s">
        <v>210</v>
      </c>
      <c r="B70" s="13"/>
      <c r="C70" s="10"/>
      <c r="D70" s="10"/>
      <c r="E70" s="10"/>
      <c r="F70" s="10"/>
      <c r="G70" s="11">
        <f>SUBTOTAL(9,G69:G69)</f>
        <v>4435</v>
      </c>
    </row>
    <row r="71" spans="1:7" outlineLevel="2" x14ac:dyDescent="0.25">
      <c r="A71" s="9" t="s">
        <v>240</v>
      </c>
      <c r="B71" s="10" t="s">
        <v>89</v>
      </c>
      <c r="C71" s="10" t="s">
        <v>39</v>
      </c>
      <c r="D71" s="10" t="s">
        <v>7</v>
      </c>
      <c r="E71" s="10" t="s">
        <v>90</v>
      </c>
      <c r="F71" s="10" t="s">
        <v>91</v>
      </c>
      <c r="G71" s="11">
        <v>73</v>
      </c>
    </row>
    <row r="72" spans="1:7" outlineLevel="1" x14ac:dyDescent="0.25">
      <c r="A72" s="14" t="s">
        <v>240</v>
      </c>
      <c r="B72" s="10"/>
      <c r="C72" s="10"/>
      <c r="D72" s="10"/>
      <c r="E72" s="10"/>
      <c r="F72" s="10"/>
      <c r="G72" s="11">
        <f>SUBTOTAL(9,G71:G71)</f>
        <v>73</v>
      </c>
    </row>
    <row r="73" spans="1:7" outlineLevel="2" x14ac:dyDescent="0.25">
      <c r="A73" s="9" t="s">
        <v>92</v>
      </c>
      <c r="B73" s="10" t="s">
        <v>93</v>
      </c>
      <c r="C73" s="10" t="s">
        <v>94</v>
      </c>
      <c r="D73" s="10" t="s">
        <v>7</v>
      </c>
      <c r="E73" s="10" t="s">
        <v>90</v>
      </c>
      <c r="F73" s="10" t="s">
        <v>91</v>
      </c>
      <c r="G73" s="11">
        <v>265.39999999999998</v>
      </c>
    </row>
    <row r="74" spans="1:7" outlineLevel="1" x14ac:dyDescent="0.25">
      <c r="A74" s="14" t="s">
        <v>211</v>
      </c>
      <c r="B74" s="10"/>
      <c r="C74" s="10"/>
      <c r="D74" s="10"/>
      <c r="E74" s="10"/>
      <c r="F74" s="10"/>
      <c r="G74" s="11">
        <f>SUBTOTAL(9,G73:G73)</f>
        <v>265.39999999999998</v>
      </c>
    </row>
    <row r="75" spans="1:7" outlineLevel="2" x14ac:dyDescent="0.25">
      <c r="A75" s="9" t="s">
        <v>95</v>
      </c>
      <c r="B75" s="10" t="s">
        <v>96</v>
      </c>
      <c r="C75" s="10" t="s">
        <v>97</v>
      </c>
      <c r="D75" s="10" t="s">
        <v>7</v>
      </c>
      <c r="E75" s="10" t="s">
        <v>90</v>
      </c>
      <c r="F75" s="10" t="s">
        <v>91</v>
      </c>
      <c r="G75" s="11">
        <v>152.69</v>
      </c>
    </row>
    <row r="76" spans="1:7" outlineLevel="1" x14ac:dyDescent="0.25">
      <c r="A76" s="14" t="s">
        <v>212</v>
      </c>
      <c r="B76" s="10"/>
      <c r="C76" s="10"/>
      <c r="D76" s="10"/>
      <c r="E76" s="10"/>
      <c r="F76" s="10"/>
      <c r="G76" s="11">
        <f>SUBTOTAL(9,G75:G75)</f>
        <v>152.69</v>
      </c>
    </row>
    <row r="77" spans="1:7" outlineLevel="2" x14ac:dyDescent="0.25">
      <c r="A77" s="9" t="s">
        <v>98</v>
      </c>
      <c r="B77" s="13" t="s">
        <v>167</v>
      </c>
      <c r="C77" s="10" t="s">
        <v>166</v>
      </c>
      <c r="D77" s="10" t="s">
        <v>7</v>
      </c>
      <c r="E77" s="10" t="s">
        <v>32</v>
      </c>
      <c r="F77" s="10" t="s">
        <v>33</v>
      </c>
      <c r="G77" s="11">
        <v>331.25</v>
      </c>
    </row>
    <row r="78" spans="1:7" outlineLevel="1" x14ac:dyDescent="0.25">
      <c r="A78" s="14" t="s">
        <v>213</v>
      </c>
      <c r="B78" s="13"/>
      <c r="C78" s="10"/>
      <c r="D78" s="10"/>
      <c r="E78" s="10"/>
      <c r="F78" s="10"/>
      <c r="G78" s="11">
        <f>SUBTOTAL(9,G77:G77)</f>
        <v>331.25</v>
      </c>
    </row>
    <row r="79" spans="1:7" outlineLevel="2" x14ac:dyDescent="0.25">
      <c r="A79" s="9" t="s">
        <v>99</v>
      </c>
      <c r="B79" s="10" t="s">
        <v>100</v>
      </c>
      <c r="C79" s="10" t="s">
        <v>39</v>
      </c>
      <c r="D79" s="10" t="s">
        <v>7</v>
      </c>
      <c r="E79" s="10" t="s">
        <v>101</v>
      </c>
      <c r="F79" s="10" t="s">
        <v>102</v>
      </c>
      <c r="G79" s="11">
        <v>1053.54</v>
      </c>
    </row>
    <row r="80" spans="1:7" outlineLevel="1" x14ac:dyDescent="0.25">
      <c r="A80" s="14" t="s">
        <v>214</v>
      </c>
      <c r="B80" s="10"/>
      <c r="C80" s="10"/>
      <c r="D80" s="10"/>
      <c r="E80" s="10"/>
      <c r="F80" s="10"/>
      <c r="G80" s="11">
        <f>SUBTOTAL(9,G79:G79)</f>
        <v>1053.54</v>
      </c>
    </row>
    <row r="81" spans="1:7" outlineLevel="2" x14ac:dyDescent="0.25">
      <c r="A81" s="9" t="s">
        <v>103</v>
      </c>
      <c r="B81" s="10" t="s">
        <v>104</v>
      </c>
      <c r="C81" s="10" t="s">
        <v>39</v>
      </c>
      <c r="D81" s="10" t="s">
        <v>7</v>
      </c>
      <c r="E81" s="10" t="s">
        <v>12</v>
      </c>
      <c r="F81" s="10" t="s">
        <v>13</v>
      </c>
      <c r="G81" s="11">
        <v>518.45000000000005</v>
      </c>
    </row>
    <row r="82" spans="1:7" outlineLevel="1" x14ac:dyDescent="0.25">
      <c r="A82" s="14" t="s">
        <v>215</v>
      </c>
      <c r="B82" s="10"/>
      <c r="C82" s="10"/>
      <c r="D82" s="10"/>
      <c r="E82" s="10"/>
      <c r="F82" s="10"/>
      <c r="G82" s="11">
        <f>SUBTOTAL(9,G81:G81)</f>
        <v>518.45000000000005</v>
      </c>
    </row>
    <row r="83" spans="1:7" outlineLevel="2" x14ac:dyDescent="0.25">
      <c r="A83" s="9" t="s">
        <v>105</v>
      </c>
      <c r="B83" s="10" t="s">
        <v>106</v>
      </c>
      <c r="C83" s="10" t="s">
        <v>107</v>
      </c>
      <c r="D83" s="10" t="s">
        <v>7</v>
      </c>
      <c r="E83" s="10" t="s">
        <v>108</v>
      </c>
      <c r="F83" s="10" t="s">
        <v>109</v>
      </c>
      <c r="G83" s="11">
        <v>610</v>
      </c>
    </row>
    <row r="84" spans="1:7" outlineLevel="1" x14ac:dyDescent="0.25">
      <c r="A84" s="14" t="s">
        <v>216</v>
      </c>
      <c r="B84" s="10"/>
      <c r="C84" s="10"/>
      <c r="D84" s="10"/>
      <c r="E84" s="10"/>
      <c r="F84" s="10"/>
      <c r="G84" s="11">
        <f>SUBTOTAL(9,G83:G83)</f>
        <v>610</v>
      </c>
    </row>
    <row r="85" spans="1:7" outlineLevel="2" x14ac:dyDescent="0.25">
      <c r="A85" s="9" t="s">
        <v>112</v>
      </c>
      <c r="B85" s="10" t="s">
        <v>113</v>
      </c>
      <c r="C85" s="10" t="s">
        <v>39</v>
      </c>
      <c r="D85" s="10" t="s">
        <v>7</v>
      </c>
      <c r="E85" s="10" t="s">
        <v>32</v>
      </c>
      <c r="F85" s="10" t="s">
        <v>33</v>
      </c>
      <c r="G85" s="11">
        <v>87.5</v>
      </c>
    </row>
    <row r="86" spans="1:7" outlineLevel="1" x14ac:dyDescent="0.25">
      <c r="A86" s="14" t="s">
        <v>217</v>
      </c>
      <c r="B86" s="10"/>
      <c r="C86" s="10"/>
      <c r="D86" s="10"/>
      <c r="E86" s="10"/>
      <c r="F86" s="10"/>
      <c r="G86" s="11">
        <f>SUBTOTAL(9,G85:G85)</f>
        <v>87.5</v>
      </c>
    </row>
    <row r="87" spans="1:7" outlineLevel="2" x14ac:dyDescent="0.25">
      <c r="A87" s="9" t="s">
        <v>110</v>
      </c>
      <c r="B87" s="10" t="s">
        <v>111</v>
      </c>
      <c r="C87" s="10" t="s">
        <v>6</v>
      </c>
      <c r="D87" s="10" t="s">
        <v>7</v>
      </c>
      <c r="E87" s="10" t="s">
        <v>108</v>
      </c>
      <c r="F87" s="10" t="s">
        <v>109</v>
      </c>
      <c r="G87" s="11">
        <v>112.88</v>
      </c>
    </row>
    <row r="88" spans="1:7" outlineLevel="1" x14ac:dyDescent="0.25">
      <c r="A88" s="14" t="s">
        <v>218</v>
      </c>
      <c r="B88" s="10"/>
      <c r="C88" s="10"/>
      <c r="D88" s="10"/>
      <c r="E88" s="10"/>
      <c r="F88" s="10"/>
      <c r="G88" s="11">
        <f>SUBTOTAL(9,G87:G87)</f>
        <v>112.88</v>
      </c>
    </row>
    <row r="89" spans="1:7" outlineLevel="2" x14ac:dyDescent="0.25">
      <c r="A89" s="9" t="s">
        <v>119</v>
      </c>
      <c r="B89" s="13" t="s">
        <v>165</v>
      </c>
      <c r="C89" s="10" t="s">
        <v>6</v>
      </c>
      <c r="D89" s="10" t="s">
        <v>7</v>
      </c>
      <c r="E89" s="10" t="s">
        <v>56</v>
      </c>
      <c r="F89" s="10" t="s">
        <v>57</v>
      </c>
      <c r="G89" s="11">
        <v>686.04</v>
      </c>
    </row>
    <row r="90" spans="1:7" outlineLevel="1" x14ac:dyDescent="0.25">
      <c r="A90" s="14" t="s">
        <v>219</v>
      </c>
      <c r="B90" s="13"/>
      <c r="C90" s="10"/>
      <c r="D90" s="10"/>
      <c r="E90" s="10"/>
      <c r="F90" s="10"/>
      <c r="G90" s="11">
        <f>SUBTOTAL(9,G89:G89)</f>
        <v>686.04</v>
      </c>
    </row>
    <row r="91" spans="1:7" outlineLevel="2" x14ac:dyDescent="0.25">
      <c r="A91" s="9" t="s">
        <v>117</v>
      </c>
      <c r="B91" s="10" t="s">
        <v>118</v>
      </c>
      <c r="C91" s="10" t="s">
        <v>118</v>
      </c>
      <c r="D91" s="10" t="s">
        <v>7</v>
      </c>
      <c r="E91" s="10" t="s">
        <v>8</v>
      </c>
      <c r="F91" s="10" t="s">
        <v>9</v>
      </c>
      <c r="G91" s="11">
        <v>560</v>
      </c>
    </row>
    <row r="92" spans="1:7" outlineLevel="1" x14ac:dyDescent="0.25">
      <c r="A92" s="14" t="s">
        <v>220</v>
      </c>
      <c r="B92" s="10"/>
      <c r="C92" s="10"/>
      <c r="D92" s="10"/>
      <c r="E92" s="10"/>
      <c r="F92" s="10"/>
      <c r="G92" s="11">
        <f>SUBTOTAL(9,G91:G91)</f>
        <v>560</v>
      </c>
    </row>
    <row r="93" spans="1:7" outlineLevel="2" x14ac:dyDescent="0.25">
      <c r="A93" s="9" t="s">
        <v>154</v>
      </c>
      <c r="B93" s="10" t="s">
        <v>118</v>
      </c>
      <c r="C93" s="10" t="s">
        <v>118</v>
      </c>
      <c r="D93" s="10" t="s">
        <v>7</v>
      </c>
      <c r="E93" s="10" t="s">
        <v>90</v>
      </c>
      <c r="F93" s="10" t="s">
        <v>91</v>
      </c>
      <c r="G93" s="11">
        <v>3841.92</v>
      </c>
    </row>
    <row r="94" spans="1:7" outlineLevel="1" x14ac:dyDescent="0.25">
      <c r="A94" s="14" t="s">
        <v>221</v>
      </c>
      <c r="B94" s="10"/>
      <c r="C94" s="10"/>
      <c r="D94" s="10"/>
      <c r="E94" s="10"/>
      <c r="F94" s="10"/>
      <c r="G94" s="11">
        <f>SUBTOTAL(9,G93:G93)</f>
        <v>3841.92</v>
      </c>
    </row>
    <row r="95" spans="1:7" outlineLevel="2" x14ac:dyDescent="0.25">
      <c r="A95" s="9" t="s">
        <v>114</v>
      </c>
      <c r="B95" s="10" t="s">
        <v>115</v>
      </c>
      <c r="C95" s="10" t="s">
        <v>116</v>
      </c>
      <c r="D95" s="10" t="s">
        <v>7</v>
      </c>
      <c r="E95" s="10" t="s">
        <v>32</v>
      </c>
      <c r="F95" s="10" t="s">
        <v>33</v>
      </c>
      <c r="G95" s="11">
        <v>220</v>
      </c>
    </row>
    <row r="96" spans="1:7" outlineLevel="1" x14ac:dyDescent="0.25">
      <c r="A96" s="14" t="s">
        <v>222</v>
      </c>
      <c r="B96" s="10"/>
      <c r="C96" s="10"/>
      <c r="D96" s="10"/>
      <c r="E96" s="10"/>
      <c r="F96" s="10"/>
      <c r="G96" s="11">
        <f>SUBTOTAL(9,G95:G95)</f>
        <v>220</v>
      </c>
    </row>
    <row r="97" spans="1:7" outlineLevel="2" x14ac:dyDescent="0.25">
      <c r="A97" s="9" t="s">
        <v>155</v>
      </c>
      <c r="B97" s="10" t="s">
        <v>118</v>
      </c>
      <c r="C97" s="10" t="s">
        <v>118</v>
      </c>
      <c r="D97" s="10" t="s">
        <v>7</v>
      </c>
      <c r="E97" s="10" t="s">
        <v>90</v>
      </c>
      <c r="F97" s="10" t="s">
        <v>91</v>
      </c>
      <c r="G97" s="11">
        <v>2687.5</v>
      </c>
    </row>
    <row r="98" spans="1:7" outlineLevel="1" x14ac:dyDescent="0.25">
      <c r="A98" s="14" t="s">
        <v>223</v>
      </c>
      <c r="B98" s="10"/>
      <c r="C98" s="10"/>
      <c r="D98" s="10"/>
      <c r="E98" s="10"/>
      <c r="F98" s="10"/>
      <c r="G98" s="11">
        <f>SUBTOTAL(9,G97:G97)</f>
        <v>2687.5</v>
      </c>
    </row>
    <row r="99" spans="1:7" outlineLevel="2" x14ac:dyDescent="0.25">
      <c r="A99" s="9" t="s">
        <v>120</v>
      </c>
      <c r="B99" s="10" t="s">
        <v>121</v>
      </c>
      <c r="C99" s="10" t="s">
        <v>6</v>
      </c>
      <c r="D99" s="10" t="s">
        <v>7</v>
      </c>
      <c r="E99" s="10" t="s">
        <v>12</v>
      </c>
      <c r="F99" s="10" t="s">
        <v>13</v>
      </c>
      <c r="G99" s="11">
        <v>2081.25</v>
      </c>
    </row>
    <row r="100" spans="1:7" outlineLevel="1" x14ac:dyDescent="0.25">
      <c r="A100" s="14" t="s">
        <v>224</v>
      </c>
      <c r="B100" s="10"/>
      <c r="C100" s="10"/>
      <c r="D100" s="10"/>
      <c r="E100" s="10"/>
      <c r="F100" s="10"/>
      <c r="G100" s="11">
        <f>SUBTOTAL(9,G99:G99)</f>
        <v>2081.25</v>
      </c>
    </row>
    <row r="101" spans="1:7" outlineLevel="2" x14ac:dyDescent="0.25">
      <c r="A101" s="9" t="s">
        <v>122</v>
      </c>
      <c r="B101" s="10" t="s">
        <v>123</v>
      </c>
      <c r="C101" s="10" t="s">
        <v>6</v>
      </c>
      <c r="D101" s="10" t="s">
        <v>7</v>
      </c>
      <c r="E101" s="10" t="s">
        <v>44</v>
      </c>
      <c r="F101" s="12" t="s">
        <v>45</v>
      </c>
      <c r="G101" s="11">
        <v>130</v>
      </c>
    </row>
    <row r="102" spans="1:7" outlineLevel="1" x14ac:dyDescent="0.25">
      <c r="A102" s="14" t="s">
        <v>225</v>
      </c>
      <c r="B102" s="10"/>
      <c r="C102" s="10"/>
      <c r="D102" s="10"/>
      <c r="E102" s="10"/>
      <c r="F102" s="10"/>
      <c r="G102" s="11">
        <f>SUBTOTAL(9,G101:G101)</f>
        <v>130</v>
      </c>
    </row>
    <row r="103" spans="1:7" outlineLevel="2" x14ac:dyDescent="0.25">
      <c r="A103" s="9" t="s">
        <v>124</v>
      </c>
      <c r="B103" s="10" t="s">
        <v>125</v>
      </c>
      <c r="C103" s="10" t="s">
        <v>39</v>
      </c>
      <c r="D103" s="10" t="s">
        <v>7</v>
      </c>
      <c r="E103" s="10" t="s">
        <v>32</v>
      </c>
      <c r="F103" s="10" t="s">
        <v>33</v>
      </c>
      <c r="G103" s="11">
        <v>225</v>
      </c>
    </row>
    <row r="104" spans="1:7" outlineLevel="1" x14ac:dyDescent="0.25">
      <c r="A104" s="14" t="s">
        <v>226</v>
      </c>
      <c r="B104" s="10"/>
      <c r="C104" s="10"/>
      <c r="D104" s="10"/>
      <c r="E104" s="10"/>
      <c r="F104" s="10"/>
      <c r="G104" s="11">
        <f>SUBTOTAL(9,G103:G103)</f>
        <v>225</v>
      </c>
    </row>
    <row r="105" spans="1:7" outlineLevel="2" x14ac:dyDescent="0.25">
      <c r="A105" s="9" t="s">
        <v>126</v>
      </c>
      <c r="B105" s="12" t="s">
        <v>127</v>
      </c>
      <c r="C105" s="10" t="s">
        <v>39</v>
      </c>
      <c r="D105" s="10" t="s">
        <v>7</v>
      </c>
      <c r="E105" s="10" t="s">
        <v>90</v>
      </c>
      <c r="F105" s="10" t="s">
        <v>91</v>
      </c>
      <c r="G105" s="11">
        <v>2172.39</v>
      </c>
    </row>
    <row r="106" spans="1:7" outlineLevel="2" x14ac:dyDescent="0.25">
      <c r="A106" s="9" t="s">
        <v>126</v>
      </c>
      <c r="B106" s="10" t="s">
        <v>127</v>
      </c>
      <c r="C106" s="10" t="s">
        <v>39</v>
      </c>
      <c r="D106" s="10" t="s">
        <v>7</v>
      </c>
      <c r="E106" s="10" t="s">
        <v>88</v>
      </c>
      <c r="F106" s="10" t="s">
        <v>164</v>
      </c>
      <c r="G106" s="11">
        <v>2724.75</v>
      </c>
    </row>
    <row r="107" spans="1:7" outlineLevel="2" x14ac:dyDescent="0.25">
      <c r="A107" s="9" t="s">
        <v>126</v>
      </c>
      <c r="B107" s="10" t="s">
        <v>127</v>
      </c>
      <c r="C107" s="10" t="s">
        <v>39</v>
      </c>
      <c r="D107" s="10" t="s">
        <v>7</v>
      </c>
      <c r="E107" s="10" t="s">
        <v>101</v>
      </c>
      <c r="F107" s="10" t="s">
        <v>102</v>
      </c>
      <c r="G107" s="11">
        <v>1628.64</v>
      </c>
    </row>
    <row r="108" spans="1:7" outlineLevel="1" x14ac:dyDescent="0.25">
      <c r="A108" s="14" t="s">
        <v>227</v>
      </c>
      <c r="B108" s="10"/>
      <c r="C108" s="10"/>
      <c r="D108" s="10"/>
      <c r="E108" s="10"/>
      <c r="F108" s="10"/>
      <c r="G108" s="11">
        <f>SUBTOTAL(9,G105:G107)</f>
        <v>6525.78</v>
      </c>
    </row>
    <row r="109" spans="1:7" outlineLevel="2" x14ac:dyDescent="0.25">
      <c r="A109" s="9" t="s">
        <v>128</v>
      </c>
      <c r="B109" s="13" t="s">
        <v>163</v>
      </c>
      <c r="C109" s="10" t="s">
        <v>39</v>
      </c>
      <c r="D109" s="10" t="s">
        <v>7</v>
      </c>
      <c r="E109" s="10" t="s">
        <v>32</v>
      </c>
      <c r="F109" s="10" t="s">
        <v>33</v>
      </c>
      <c r="G109" s="11">
        <v>218.45</v>
      </c>
    </row>
    <row r="110" spans="1:7" outlineLevel="1" x14ac:dyDescent="0.25">
      <c r="A110" s="14" t="s">
        <v>228</v>
      </c>
      <c r="B110" s="13"/>
      <c r="C110" s="10"/>
      <c r="D110" s="10"/>
      <c r="E110" s="10"/>
      <c r="F110" s="10"/>
      <c r="G110" s="11">
        <f>SUBTOTAL(9,G109:G109)</f>
        <v>218.45</v>
      </c>
    </row>
    <row r="111" spans="1:7" outlineLevel="2" x14ac:dyDescent="0.25">
      <c r="A111" s="9" t="s">
        <v>129</v>
      </c>
      <c r="B111" s="10" t="s">
        <v>130</v>
      </c>
      <c r="C111" s="10" t="s">
        <v>39</v>
      </c>
      <c r="D111" s="10" t="s">
        <v>7</v>
      </c>
      <c r="E111" s="10" t="s">
        <v>40</v>
      </c>
      <c r="F111" s="12" t="s">
        <v>41</v>
      </c>
      <c r="G111" s="11">
        <v>93.19</v>
      </c>
    </row>
    <row r="112" spans="1:7" outlineLevel="2" x14ac:dyDescent="0.25">
      <c r="A112" s="9" t="s">
        <v>129</v>
      </c>
      <c r="B112" s="10" t="s">
        <v>130</v>
      </c>
      <c r="C112" s="10" t="s">
        <v>39</v>
      </c>
      <c r="D112" s="10" t="s">
        <v>7</v>
      </c>
      <c r="E112" s="10" t="s">
        <v>68</v>
      </c>
      <c r="F112" s="10" t="s">
        <v>69</v>
      </c>
      <c r="G112" s="11">
        <v>917.14</v>
      </c>
    </row>
    <row r="113" spans="1:7" outlineLevel="2" x14ac:dyDescent="0.25">
      <c r="A113" s="9" t="s">
        <v>129</v>
      </c>
      <c r="B113" s="10" t="s">
        <v>130</v>
      </c>
      <c r="C113" s="10" t="s">
        <v>39</v>
      </c>
      <c r="D113" s="10" t="s">
        <v>7</v>
      </c>
      <c r="E113" s="10" t="s">
        <v>12</v>
      </c>
      <c r="F113" s="10" t="s">
        <v>13</v>
      </c>
      <c r="G113" s="11">
        <v>2107.0100000000002</v>
      </c>
    </row>
    <row r="114" spans="1:7" outlineLevel="1" x14ac:dyDescent="0.25">
      <c r="A114" s="14" t="s">
        <v>229</v>
      </c>
      <c r="B114" s="10"/>
      <c r="C114" s="10"/>
      <c r="D114" s="10"/>
      <c r="E114" s="10"/>
      <c r="F114" s="10"/>
      <c r="G114" s="11">
        <f>SUBTOTAL(9,G111:G113)</f>
        <v>3117.34</v>
      </c>
    </row>
    <row r="115" spans="1:7" outlineLevel="2" x14ac:dyDescent="0.25">
      <c r="A115" s="9" t="s">
        <v>131</v>
      </c>
      <c r="B115" s="10" t="s">
        <v>132</v>
      </c>
      <c r="C115" s="10" t="s">
        <v>133</v>
      </c>
      <c r="D115" s="10" t="s">
        <v>7</v>
      </c>
      <c r="E115" s="10" t="s">
        <v>88</v>
      </c>
      <c r="F115" s="10" t="s">
        <v>164</v>
      </c>
      <c r="G115" s="11">
        <v>357.6</v>
      </c>
    </row>
    <row r="116" spans="1:7" outlineLevel="1" x14ac:dyDescent="0.25">
      <c r="A116" s="14" t="s">
        <v>230</v>
      </c>
      <c r="B116" s="10"/>
      <c r="C116" s="10"/>
      <c r="D116" s="10"/>
      <c r="E116" s="10"/>
      <c r="F116" s="10"/>
      <c r="G116" s="11">
        <f>SUBTOTAL(9,G115:G115)</f>
        <v>357.6</v>
      </c>
    </row>
    <row r="117" spans="1:7" outlineLevel="2" x14ac:dyDescent="0.25">
      <c r="A117" s="9" t="s">
        <v>136</v>
      </c>
      <c r="B117" s="10" t="s">
        <v>137</v>
      </c>
      <c r="C117" s="10" t="s">
        <v>39</v>
      </c>
      <c r="D117" s="10" t="s">
        <v>7</v>
      </c>
      <c r="E117" s="10" t="s">
        <v>101</v>
      </c>
      <c r="F117" s="10" t="s">
        <v>102</v>
      </c>
      <c r="G117" s="11">
        <v>1165.28</v>
      </c>
    </row>
    <row r="118" spans="1:7" outlineLevel="1" x14ac:dyDescent="0.25">
      <c r="A118" s="14" t="s">
        <v>231</v>
      </c>
      <c r="B118" s="10"/>
      <c r="C118" s="10"/>
      <c r="D118" s="10"/>
      <c r="E118" s="10"/>
      <c r="F118" s="10"/>
      <c r="G118" s="11">
        <f>SUBTOTAL(9,G117:G117)</f>
        <v>1165.28</v>
      </c>
    </row>
    <row r="119" spans="1:7" outlineLevel="2" x14ac:dyDescent="0.25">
      <c r="A119" s="9" t="s">
        <v>134</v>
      </c>
      <c r="B119" s="10" t="s">
        <v>135</v>
      </c>
      <c r="C119" s="10" t="s">
        <v>6</v>
      </c>
      <c r="D119" s="10" t="s">
        <v>7</v>
      </c>
      <c r="E119" s="10" t="s">
        <v>108</v>
      </c>
      <c r="F119" s="10" t="s">
        <v>109</v>
      </c>
      <c r="G119" s="11">
        <v>7500</v>
      </c>
    </row>
    <row r="120" spans="1:7" outlineLevel="1" x14ac:dyDescent="0.25">
      <c r="A120" s="14" t="s">
        <v>232</v>
      </c>
      <c r="B120" s="10"/>
      <c r="C120" s="10"/>
      <c r="D120" s="10"/>
      <c r="E120" s="10"/>
      <c r="F120" s="10"/>
      <c r="G120" s="11">
        <f>SUBTOTAL(9,G119:G119)</f>
        <v>7500</v>
      </c>
    </row>
    <row r="121" spans="1:7" outlineLevel="2" x14ac:dyDescent="0.25">
      <c r="A121" s="9" t="s">
        <v>138</v>
      </c>
      <c r="B121" s="10" t="s">
        <v>139</v>
      </c>
      <c r="C121" s="10" t="s">
        <v>6</v>
      </c>
      <c r="D121" s="10" t="s">
        <v>7</v>
      </c>
      <c r="E121" s="10" t="s">
        <v>17</v>
      </c>
      <c r="F121" s="10" t="s">
        <v>18</v>
      </c>
      <c r="G121" s="11">
        <v>3641.25</v>
      </c>
    </row>
    <row r="122" spans="1:7" outlineLevel="1" x14ac:dyDescent="0.25">
      <c r="A122" s="14" t="s">
        <v>233</v>
      </c>
      <c r="B122" s="10"/>
      <c r="C122" s="10"/>
      <c r="D122" s="10"/>
      <c r="E122" s="10"/>
      <c r="F122" s="10"/>
      <c r="G122" s="11">
        <f>SUBTOTAL(9,G121:G121)</f>
        <v>3641.25</v>
      </c>
    </row>
    <row r="123" spans="1:7" outlineLevel="2" x14ac:dyDescent="0.25">
      <c r="A123" s="9" t="s">
        <v>147</v>
      </c>
      <c r="B123" s="10" t="s">
        <v>148</v>
      </c>
      <c r="C123" s="10" t="s">
        <v>39</v>
      </c>
      <c r="D123" s="10" t="s">
        <v>7</v>
      </c>
      <c r="E123" s="10" t="s">
        <v>68</v>
      </c>
      <c r="F123" s="10" t="s">
        <v>69</v>
      </c>
      <c r="G123" s="11">
        <v>293.77</v>
      </c>
    </row>
    <row r="124" spans="1:7" outlineLevel="1" x14ac:dyDescent="0.25">
      <c r="A124" s="14" t="s">
        <v>234</v>
      </c>
      <c r="B124" s="10"/>
      <c r="C124" s="10"/>
      <c r="D124" s="10"/>
      <c r="E124" s="10"/>
      <c r="F124" s="10"/>
      <c r="G124" s="11">
        <f>SUBTOTAL(9,G123:G123)</f>
        <v>293.77</v>
      </c>
    </row>
    <row r="125" spans="1:7" outlineLevel="2" x14ac:dyDescent="0.25">
      <c r="A125" s="9" t="s">
        <v>149</v>
      </c>
      <c r="B125" s="10" t="s">
        <v>150</v>
      </c>
      <c r="C125" s="10" t="s">
        <v>6</v>
      </c>
      <c r="D125" s="10" t="s">
        <v>7</v>
      </c>
      <c r="E125" s="10" t="s">
        <v>145</v>
      </c>
      <c r="F125" s="10" t="s">
        <v>146</v>
      </c>
      <c r="G125" s="11">
        <v>25.09</v>
      </c>
    </row>
    <row r="126" spans="1:7" outlineLevel="1" x14ac:dyDescent="0.25">
      <c r="A126" s="14" t="s">
        <v>235</v>
      </c>
      <c r="B126" s="10"/>
      <c r="C126" s="10"/>
      <c r="D126" s="10"/>
      <c r="E126" s="10"/>
      <c r="F126" s="10"/>
      <c r="G126" s="11">
        <f>SUBTOTAL(9,G125:G125)</f>
        <v>25.09</v>
      </c>
    </row>
    <row r="127" spans="1:7" outlineLevel="2" x14ac:dyDescent="0.25">
      <c r="A127" s="9" t="s">
        <v>140</v>
      </c>
      <c r="B127" s="10" t="s">
        <v>141</v>
      </c>
      <c r="C127" s="10" t="s">
        <v>142</v>
      </c>
      <c r="D127" s="10" t="s">
        <v>7</v>
      </c>
      <c r="E127" s="10" t="s">
        <v>101</v>
      </c>
      <c r="F127" s="10" t="s">
        <v>102</v>
      </c>
      <c r="G127" s="11">
        <v>750.04</v>
      </c>
    </row>
    <row r="128" spans="1:7" outlineLevel="1" x14ac:dyDescent="0.25">
      <c r="A128" s="14" t="s">
        <v>236</v>
      </c>
      <c r="B128" s="10"/>
      <c r="C128" s="10"/>
      <c r="D128" s="10"/>
      <c r="E128" s="10"/>
      <c r="F128" s="10"/>
      <c r="G128" s="11">
        <f>SUBTOTAL(9,G127:G127)</f>
        <v>750.04</v>
      </c>
    </row>
    <row r="129" spans="1:7" outlineLevel="2" x14ac:dyDescent="0.25">
      <c r="A129" s="9" t="s">
        <v>143</v>
      </c>
      <c r="B129" s="10" t="s">
        <v>144</v>
      </c>
      <c r="C129" s="10" t="s">
        <v>6</v>
      </c>
      <c r="D129" s="10" t="s">
        <v>7</v>
      </c>
      <c r="E129" s="10" t="s">
        <v>145</v>
      </c>
      <c r="F129" s="10" t="s">
        <v>146</v>
      </c>
      <c r="G129" s="11">
        <v>62</v>
      </c>
    </row>
    <row r="130" spans="1:7" outlineLevel="1" x14ac:dyDescent="0.25">
      <c r="A130" s="14" t="s">
        <v>237</v>
      </c>
      <c r="B130" s="10"/>
      <c r="C130" s="10"/>
      <c r="D130" s="10"/>
      <c r="E130" s="10"/>
      <c r="F130" s="10"/>
      <c r="G130" s="11">
        <f>SUBTOTAL(9,G129:G129)</f>
        <v>62</v>
      </c>
    </row>
    <row r="131" spans="1:7" outlineLevel="2" x14ac:dyDescent="0.25">
      <c r="A131" s="9" t="s">
        <v>151</v>
      </c>
      <c r="B131" s="10" t="s">
        <v>152</v>
      </c>
      <c r="C131" s="10" t="s">
        <v>6</v>
      </c>
      <c r="D131" s="10" t="s">
        <v>7</v>
      </c>
      <c r="E131" s="10" t="s">
        <v>62</v>
      </c>
      <c r="F131" s="10" t="s">
        <v>63</v>
      </c>
      <c r="G131" s="11">
        <v>456.93</v>
      </c>
    </row>
    <row r="132" spans="1:7" ht="15.75" outlineLevel="1" thickBot="1" x14ac:dyDescent="0.3">
      <c r="A132" s="18" t="s">
        <v>238</v>
      </c>
      <c r="B132" s="19"/>
      <c r="C132" s="19"/>
      <c r="D132" s="19"/>
      <c r="E132" s="19"/>
      <c r="F132" s="19"/>
      <c r="G132" s="20">
        <f>SUBTOTAL(9,G131:G131)</f>
        <v>456.93</v>
      </c>
    </row>
    <row r="133" spans="1:7" x14ac:dyDescent="0.25">
      <c r="A133" s="16" t="s">
        <v>239</v>
      </c>
      <c r="B133" s="15"/>
      <c r="C133" s="15"/>
      <c r="D133" s="15"/>
      <c r="E133" s="15"/>
      <c r="F133" s="15"/>
      <c r="G133" s="17">
        <f>SUBTOTAL(9,G10:G131)</f>
        <v>925799.20999999985</v>
      </c>
    </row>
  </sheetData>
  <sortState ref="A10:G131">
    <sortCondition ref="A10:A1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10-2024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Vidić</dc:creator>
  <cp:lastModifiedBy>Sandra Vidić</cp:lastModifiedBy>
  <dcterms:created xsi:type="dcterms:W3CDTF">2024-11-20T12:14:41Z</dcterms:created>
  <dcterms:modified xsi:type="dcterms:W3CDTF">2024-11-20T12:56:32Z</dcterms:modified>
</cp:coreProperties>
</file>