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"/>
    </mc:Choice>
  </mc:AlternateContent>
  <xr:revisionPtr revIDLastSave="0" documentId="13_ncr:1_{A693743E-A730-49CA-B24F-3070C7A07C7C}" xr6:coauthVersionLast="3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01-2025" sheetId="1" r:id="rId1"/>
  </sheets>
  <calcPr calcId="179021"/>
</workbook>
</file>

<file path=xl/calcChain.xml><?xml version="1.0" encoding="utf-8"?>
<calcChain xmlns="http://schemas.openxmlformats.org/spreadsheetml/2006/main">
  <c r="G229" i="1" l="1"/>
  <c r="G228" i="1"/>
  <c r="G226" i="1"/>
  <c r="G223" i="1"/>
  <c r="G221" i="1"/>
  <c r="G219" i="1"/>
  <c r="G217" i="1"/>
  <c r="G214" i="1"/>
  <c r="G212" i="1"/>
  <c r="G210" i="1"/>
  <c r="G208" i="1"/>
  <c r="G206" i="1"/>
  <c r="G204" i="1"/>
  <c r="G199" i="1"/>
  <c r="G197" i="1"/>
  <c r="G194" i="1"/>
  <c r="G192" i="1"/>
  <c r="G187" i="1"/>
  <c r="G185" i="1"/>
  <c r="G183" i="1"/>
  <c r="G181" i="1"/>
  <c r="G179" i="1"/>
  <c r="G175" i="1"/>
  <c r="G173" i="1"/>
  <c r="G171" i="1"/>
  <c r="G167" i="1"/>
  <c r="G164" i="1"/>
  <c r="G161" i="1"/>
  <c r="G158" i="1"/>
  <c r="G156" i="1"/>
  <c r="G154" i="1"/>
  <c r="G152" i="1"/>
  <c r="G148" i="1"/>
  <c r="G146" i="1"/>
  <c r="G144" i="1"/>
  <c r="G142" i="1"/>
  <c r="G140" i="1"/>
  <c r="G138" i="1"/>
  <c r="G136" i="1"/>
  <c r="G133" i="1"/>
  <c r="G130" i="1"/>
  <c r="G126" i="1"/>
  <c r="G124" i="1"/>
  <c r="G121" i="1"/>
  <c r="G117" i="1"/>
  <c r="G115" i="1"/>
  <c r="G113" i="1"/>
  <c r="G109" i="1"/>
  <c r="G107" i="1"/>
  <c r="G104" i="1"/>
  <c r="G102" i="1"/>
  <c r="G100" i="1"/>
  <c r="G98" i="1"/>
  <c r="G96" i="1"/>
  <c r="G94" i="1"/>
  <c r="G92" i="1"/>
  <c r="G90" i="1"/>
  <c r="G88" i="1"/>
  <c r="G86" i="1"/>
  <c r="G84" i="1"/>
  <c r="G82" i="1"/>
  <c r="G79" i="1"/>
  <c r="G77" i="1"/>
  <c r="G75" i="1"/>
  <c r="G73" i="1"/>
  <c r="G66" i="1"/>
  <c r="G64" i="1"/>
  <c r="G62" i="1"/>
  <c r="G60" i="1"/>
  <c r="G58" i="1"/>
  <c r="G55" i="1"/>
  <c r="G53" i="1"/>
  <c r="G51" i="1"/>
  <c r="G49" i="1"/>
  <c r="G46" i="1"/>
  <c r="G42" i="1"/>
  <c r="G39" i="1"/>
  <c r="G35" i="1"/>
  <c r="G31" i="1"/>
  <c r="G29" i="1"/>
  <c r="G27" i="1"/>
  <c r="G24" i="1"/>
  <c r="G20" i="1"/>
  <c r="G17" i="1"/>
  <c r="G15" i="1"/>
  <c r="G13" i="1"/>
  <c r="G11" i="1"/>
  <c r="G69" i="1"/>
  <c r="G67" i="1"/>
  <c r="G10" i="1" l="1"/>
</calcChain>
</file>

<file path=xl/sharedStrings.xml><?xml version="1.0" encoding="utf-8"?>
<sst xmlns="http://schemas.openxmlformats.org/spreadsheetml/2006/main" count="898" uniqueCount="286">
  <si>
    <t>(GDPR)</t>
  </si>
  <si>
    <t>01267568124</t>
  </si>
  <si>
    <t>03492821167</t>
  </si>
  <si>
    <t>04519529814</t>
  </si>
  <si>
    <t>07699719217</t>
  </si>
  <si>
    <t>14337830023</t>
  </si>
  <si>
    <t>19421546646</t>
  </si>
  <si>
    <t>2025-01 mj.</t>
  </si>
  <si>
    <t>22863672537</t>
  </si>
  <si>
    <t>23603203647</t>
  </si>
  <si>
    <t>23759810849</t>
  </si>
  <si>
    <t>24483898982</t>
  </si>
  <si>
    <t>3111</t>
  </si>
  <si>
    <t>3121</t>
  </si>
  <si>
    <t>3132</t>
  </si>
  <si>
    <t>3211</t>
  </si>
  <si>
    <t>3212</t>
  </si>
  <si>
    <t>3213</t>
  </si>
  <si>
    <t>3221</t>
  </si>
  <si>
    <t>3222</t>
  </si>
  <si>
    <t>3223</t>
  </si>
  <si>
    <t>3231</t>
  </si>
  <si>
    <t>3232</t>
  </si>
  <si>
    <t>3233</t>
  </si>
  <si>
    <t>3234</t>
  </si>
  <si>
    <t>3235</t>
  </si>
  <si>
    <t>3237</t>
  </si>
  <si>
    <t>3238</t>
  </si>
  <si>
    <t>3239</t>
  </si>
  <si>
    <t>3241</t>
  </si>
  <si>
    <t>3292</t>
  </si>
  <si>
    <t>3293</t>
  </si>
  <si>
    <t>3295</t>
  </si>
  <si>
    <t>33679708526</t>
  </si>
  <si>
    <t>34282875099</t>
  </si>
  <si>
    <t>3431</t>
  </si>
  <si>
    <t>34976993601</t>
  </si>
  <si>
    <t>4221</t>
  </si>
  <si>
    <t>4241</t>
  </si>
  <si>
    <t>44115087893</t>
  </si>
  <si>
    <t>46118101286</t>
  </si>
  <si>
    <t>53019240753</t>
  </si>
  <si>
    <t>54382731928</t>
  </si>
  <si>
    <t>58353015102</t>
  </si>
  <si>
    <t>58843087891</t>
  </si>
  <si>
    <t>63073332379</t>
  </si>
  <si>
    <t>63288148995</t>
  </si>
  <si>
    <t>64218323816</t>
  </si>
  <si>
    <t>64546066176</t>
  </si>
  <si>
    <t>68419124305</t>
  </si>
  <si>
    <t>70505505759</t>
  </si>
  <si>
    <t>71981294715</t>
  </si>
  <si>
    <t>77821145500</t>
  </si>
  <si>
    <t>79643690725</t>
  </si>
  <si>
    <t>81793146560</t>
  </si>
  <si>
    <t>84838770814</t>
  </si>
  <si>
    <t>85821130368</t>
  </si>
  <si>
    <t>87311810356</t>
  </si>
  <si>
    <t>87500773013</t>
  </si>
  <si>
    <t>89836623071</t>
  </si>
  <si>
    <t>91678676896</t>
  </si>
  <si>
    <t>92963223473</t>
  </si>
  <si>
    <t>94443043935</t>
  </si>
  <si>
    <t>94505281348</t>
  </si>
  <si>
    <t>96996385705</t>
  </si>
  <si>
    <t>98872214577</t>
  </si>
  <si>
    <t>99393766301</t>
  </si>
  <si>
    <t>ACQUISITUM MAGNUM d.o.o.</t>
  </si>
  <si>
    <t>AKD d.o.o.</t>
  </si>
  <si>
    <t>ALCA ZAGREB d.o.o.</t>
  </si>
  <si>
    <t>Allianz Zagreb d.d.</t>
  </si>
  <si>
    <t>BLISTAVKO</t>
  </si>
  <si>
    <t>Bankarske usluge i usluge platnog prometa</t>
  </si>
  <si>
    <t>CENTAR ZA KULTURU SJEĆANJA</t>
  </si>
  <si>
    <t>COMBIS d.o.o.</t>
  </si>
  <si>
    <t>CRON  d.o.o.</t>
  </si>
  <si>
    <t>DIOPTER-OTVORENO UČILIŠTE</t>
  </si>
  <si>
    <t>Doprinosi za zdravstveno osiguranje</t>
  </si>
  <si>
    <t>ENERGO d.o.o.</t>
  </si>
  <si>
    <t>Energija</t>
  </si>
  <si>
    <t>FAKULTET ŠUMARSTVA I DRVENE TEH.</t>
  </si>
  <si>
    <t>FILOZOFSKI FAKULTET U RIJECI</t>
  </si>
  <si>
    <t>FINA - FINANCIJSKA AGENCIJA</t>
  </si>
  <si>
    <t>FORUM UGOSTITELJSTVO</t>
  </si>
  <si>
    <t>GRAD RIJEKA</t>
  </si>
  <si>
    <t>GRENKE Hrvatska d.o.o.</t>
  </si>
  <si>
    <t>H2O DISTRIBUCIJA</t>
  </si>
  <si>
    <t>HEP OPSKRBA  d.o.o.</t>
  </si>
  <si>
    <t>HP - HRVATSKA POŠTA D.D.</t>
  </si>
  <si>
    <t>HRVATSKA RADIOTELEVIZIJA</t>
  </si>
  <si>
    <t>HRVATSKI TELEKOM d.d.</t>
  </si>
  <si>
    <t>Intelektualne i osobne usluge</t>
  </si>
  <si>
    <t>KSU Company  d.o.o.</t>
  </si>
  <si>
    <t>Knjige</t>
  </si>
  <si>
    <t>Komunalne usluge</t>
  </si>
  <si>
    <t>Kravarsko</t>
  </si>
  <si>
    <t>LEZBIJSKA ORGANIZACIJA RIJEKA LORI</t>
  </si>
  <si>
    <t>MEANDAR MEDIA d.o.o.</t>
  </si>
  <si>
    <t>MONUMENT d.o.o.</t>
  </si>
  <si>
    <t>Materijal i sirovine</t>
  </si>
  <si>
    <t>NACIONALNA I SVEUČILIŠNA KNJIŽNICA</t>
  </si>
  <si>
    <t>NARODNE NOVINE d.d.</t>
  </si>
  <si>
    <t>NOVI INFORMATOR d.o.o.</t>
  </si>
  <si>
    <t>Naknade za prijevoz, za rad na terenu i odvojeni život</t>
  </si>
  <si>
    <t>NetCom d.o.o.</t>
  </si>
  <si>
    <t>OPTIMUS LAB d.o.o.</t>
  </si>
  <si>
    <t>Obrt VS CREATIVE</t>
  </si>
  <si>
    <t>Ostale usluge</t>
  </si>
  <si>
    <t>Ostali rashodi za zaposlene</t>
  </si>
  <si>
    <t>Plaće za redovan rad</t>
  </si>
  <si>
    <t>Premije osiguranja</t>
  </si>
  <si>
    <t>Pula</t>
  </si>
  <si>
    <t>Računalne usluge</t>
  </si>
  <si>
    <t>Reprezentacija</t>
  </si>
  <si>
    <t>Rijeka</t>
  </si>
  <si>
    <t>Rovinj (Rovigno)</t>
  </si>
  <si>
    <t>SAMO POZITIVA Društvo s ograničenom</t>
  </si>
  <si>
    <t>SECURITAS HRVATSKA d.o.o.</t>
  </si>
  <si>
    <t>STATUS d.o.o.</t>
  </si>
  <si>
    <t>STUDENTSKI CENTAR - RIJEKA</t>
  </si>
  <si>
    <t>STUDENTSKI CENTAR PULA</t>
  </si>
  <si>
    <t>SVEUČILIŠNA KNJIŽNICA RIJEKA</t>
  </si>
  <si>
    <t>SVEUČILIŠTE U RIJECI</t>
  </si>
  <si>
    <t>Službena putovanja</t>
  </si>
  <si>
    <t>Stručno usavršavanje zaposlenika</t>
  </si>
  <si>
    <t>TEMPORA - USLUŽNI OBRT</t>
  </si>
  <si>
    <t>TISKARA I GRAFIKA VIŠKOVO</t>
  </si>
  <si>
    <t>TK ELEVATOR EASTERN EUROPE GmbH</t>
  </si>
  <si>
    <t>UPI-2M PLUS d.o.o.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</si>
  <si>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</si>
  <si>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</si>
  <si>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</si>
  <si>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</si>
  <si>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pošte i prijevoza</t>
  </si>
  <si>
    <t>UČITELJSKI FAKULTET U RIJECI</t>
  </si>
  <si>
    <t>Viškovo</t>
  </si>
  <si>
    <t>ZAGREB</t>
  </si>
  <si>
    <t>ZAGREBAČKA BANKA d.d.</t>
  </si>
  <si>
    <t>Zagreb</t>
  </si>
  <si>
    <t>Zagreb-Novi Zagreb</t>
  </si>
  <si>
    <t>Zakupnine i najamnine</t>
  </si>
  <si>
    <t>ŠKOLSKA KNJIGA d.d.</t>
  </si>
  <si>
    <t>Čakovec</t>
  </si>
  <si>
    <t>OIB</t>
  </si>
  <si>
    <t>DOKUMENT</t>
  </si>
  <si>
    <t>EKONOMSKA_KLASIFIKACIJA</t>
  </si>
  <si>
    <t>IZNOS</t>
  </si>
  <si>
    <t>Upravne i administrativne pristojbe</t>
  </si>
  <si>
    <t xml:space="preserve">84122581314  </t>
  </si>
  <si>
    <t xml:space="preserve">38967655335 </t>
  </si>
  <si>
    <t>BAJČIĆ MARTINA</t>
  </si>
  <si>
    <t>BORUCINSKY MIRJANA</t>
  </si>
  <si>
    <t>BRALIĆ DAMIR</t>
  </si>
  <si>
    <t>BREZAK VJERAN</t>
  </si>
  <si>
    <t>BURIĆ LUCIJA</t>
  </si>
  <si>
    <t>LAH NATAŠA</t>
  </si>
  <si>
    <t>LJUBANČIĆ JULIJA</t>
  </si>
  <si>
    <t>MIJIĆ BRANKO</t>
  </si>
  <si>
    <t>OGRIZOVIĆ MAJA</t>
  </si>
  <si>
    <t>PRIJIĆ-SAMARŽIJA SNJEŽANA</t>
  </si>
  <si>
    <t>SABLIĆ VALENTINA</t>
  </si>
  <si>
    <t>DELUKA TIBLJAŠ ALEKSANDRA</t>
  </si>
  <si>
    <t>LAZARIĆ JENNIFER</t>
  </si>
  <si>
    <t>PATEKAR JAKOB</t>
  </si>
  <si>
    <t>PAVLETIĆ DUŠKO</t>
  </si>
  <si>
    <t>PRODAN SANJA</t>
  </si>
  <si>
    <t>AMBRUŠ INES</t>
  </si>
  <si>
    <t>BEGIĆ INES</t>
  </si>
  <si>
    <t>BRANDIĆ VANJA</t>
  </si>
  <si>
    <t>ĆOSIĆ PILEPIĆ ANA</t>
  </si>
  <si>
    <t>GALIĆ SLAVKA</t>
  </si>
  <si>
    <t>GOLUB LEA</t>
  </si>
  <si>
    <t>JERIĆ ANTE</t>
  </si>
  <si>
    <t>KOVAČIĆ MARKO</t>
  </si>
  <si>
    <t>KRSTULOVIĆ ELVIS</t>
  </si>
  <si>
    <t>MATOTA  BABIĆ KRISTINA</t>
  </si>
  <si>
    <t>MOHORIĆ MELANIJA</t>
  </si>
  <si>
    <t>MOHOVIĆ PATRIZIA</t>
  </si>
  <si>
    <t>PEJIĆ PAPAK PETRA</t>
  </si>
  <si>
    <t>POLEGUBIĆ FILIP</t>
  </si>
  <si>
    <t>PREDOEVIĆ ZADKOVIĆ PETRA</t>
  </si>
  <si>
    <t>SVEŠKO-VISENTIN HELENA</t>
  </si>
  <si>
    <t>TORIĆ INES</t>
  </si>
  <si>
    <t>VUČINIĆ KOLINDA</t>
  </si>
  <si>
    <t>BENČIĆ GAETANO</t>
  </si>
  <si>
    <t>GUTSCHY IVAN</t>
  </si>
  <si>
    <t>KALAFATOVIĆ DANIELA</t>
  </si>
  <si>
    <t>RECCHIONI ANNAMARIA</t>
  </si>
  <si>
    <t>SANKOVIĆ IVANČIĆ MARTINA</t>
  </si>
  <si>
    <t>TOMIĆ ANA</t>
  </si>
  <si>
    <t>TURINA DORIS</t>
  </si>
  <si>
    <t>Naknade sl.puta osobama izvan radnog odnosa</t>
  </si>
  <si>
    <t>Sveučilišna avenija 4</t>
  </si>
  <si>
    <t>OIB: 70505505759</t>
  </si>
  <si>
    <t>HR9123600001101536455</t>
  </si>
  <si>
    <t>JAVNA OBJAVA INFORMACIJA O TROŠENJU SREDSTAVA ZA SIJEČANJ 2025</t>
  </si>
  <si>
    <t>NAZIV PRIMATELJA</t>
  </si>
  <si>
    <t>SJEDIŠTE</t>
  </si>
  <si>
    <t>SVRHA</t>
  </si>
  <si>
    <t xml:space="preserve">ACQUISITUM MAGNUM d.o.o. </t>
  </si>
  <si>
    <t xml:space="preserve">AKD d.o.o. </t>
  </si>
  <si>
    <t xml:space="preserve">ALCA ZAGREB d.o.o. </t>
  </si>
  <si>
    <t xml:space="preserve">Allianz Zagreb d.d. </t>
  </si>
  <si>
    <t xml:space="preserve">AMBRUŠ INES </t>
  </si>
  <si>
    <t xml:space="preserve">BAJČIĆ MARTINA </t>
  </si>
  <si>
    <t xml:space="preserve">BEGIĆ INES </t>
  </si>
  <si>
    <t xml:space="preserve">BENČIĆ GAETANO </t>
  </si>
  <si>
    <t xml:space="preserve">BLISTAVKO </t>
  </si>
  <si>
    <t xml:space="preserve">BORUCINSKY MIRJANA </t>
  </si>
  <si>
    <t xml:space="preserve">BRALIĆ DAMIR </t>
  </si>
  <si>
    <t xml:space="preserve">BRANDIĆ VANJA </t>
  </si>
  <si>
    <t xml:space="preserve">BREZAK VJERAN </t>
  </si>
  <si>
    <t xml:space="preserve">BURIĆ LUCIJA </t>
  </si>
  <si>
    <t xml:space="preserve">CENTAR ZA KULTURU SJEĆANJA </t>
  </si>
  <si>
    <t xml:space="preserve">COMBIS d.o.o. </t>
  </si>
  <si>
    <t xml:space="preserve">CRON  d.o.o. </t>
  </si>
  <si>
    <t xml:space="preserve">ĆOSIĆ PILEPIĆ ANA </t>
  </si>
  <si>
    <t xml:space="preserve">DELUKA TIBLJAŠ ALEKSANDRA </t>
  </si>
  <si>
    <t xml:space="preserve">DIOPTER-OTVORENO UČILIŠTE </t>
  </si>
  <si>
    <t xml:space="preserve">ENERGO d.o.o. </t>
  </si>
  <si>
    <t xml:space="preserve">FAKULTET ŠUMARSTVA I DRVENE TEH. </t>
  </si>
  <si>
    <t xml:space="preserve">FILOZOFSKI FAKULTET U RIJECI </t>
  </si>
  <si>
    <t xml:space="preserve">FINA - FINANCIJSKA AGENCIJA </t>
  </si>
  <si>
    <t xml:space="preserve">FORUM UGOSTITELJSTVO </t>
  </si>
  <si>
    <t xml:space="preserve">GALIĆ SLAVKA </t>
  </si>
  <si>
    <t xml:space="preserve">GOLUB LEA </t>
  </si>
  <si>
    <t xml:space="preserve">GRAD RIJEKA </t>
  </si>
  <si>
    <t xml:space="preserve">GRENKE Hrvatska d.o.o. </t>
  </si>
  <si>
    <t xml:space="preserve">GUTSCHY IVAN </t>
  </si>
  <si>
    <t xml:space="preserve">H2O DISTRIBUCIJA </t>
  </si>
  <si>
    <t xml:space="preserve">HEP OPSKRBA  d.o.o. </t>
  </si>
  <si>
    <t xml:space="preserve">HP - HRVATSKA POŠTA D.D. </t>
  </si>
  <si>
    <t xml:space="preserve">HRVATSKA RADIOTELEVIZIJA </t>
  </si>
  <si>
    <t xml:space="preserve">HRVATSKI TELEKOM d.d. </t>
  </si>
  <si>
    <t xml:space="preserve">JERIĆ ANTE </t>
  </si>
  <si>
    <t xml:space="preserve">KALAFATOVIĆ DANIELA </t>
  </si>
  <si>
    <t xml:space="preserve">KOVAČIĆ MARKO </t>
  </si>
  <si>
    <t xml:space="preserve">KRSTULOVIĆ ELVIS </t>
  </si>
  <si>
    <t xml:space="preserve">KSU Company  d.o.o. </t>
  </si>
  <si>
    <t xml:space="preserve">LAH NATAŠA </t>
  </si>
  <si>
    <t xml:space="preserve">LAZARIĆ JENNIFER </t>
  </si>
  <si>
    <t xml:space="preserve">LEZBIJSKA ORGANIZACIJA RIJEKA LORI </t>
  </si>
  <si>
    <t xml:space="preserve">LJUBANČIĆ JULIJA </t>
  </si>
  <si>
    <t xml:space="preserve">MATOTA  BABIĆ KRISTINA </t>
  </si>
  <si>
    <t xml:space="preserve">MEANDAR MEDIA d.o.o. </t>
  </si>
  <si>
    <t xml:space="preserve">MIJIĆ BRANKO </t>
  </si>
  <si>
    <t xml:space="preserve">MOHORIĆ MELANIJA </t>
  </si>
  <si>
    <t xml:space="preserve">MOHOVIĆ PATRIZIA </t>
  </si>
  <si>
    <t xml:space="preserve">MONUMENT d.o.o. </t>
  </si>
  <si>
    <t xml:space="preserve">NACIONALNA I SVEUČILIŠNA KNJIŽNICA </t>
  </si>
  <si>
    <t xml:space="preserve">NARODNE NOVINE d.d. </t>
  </si>
  <si>
    <t xml:space="preserve">NetCom d.o.o. </t>
  </si>
  <si>
    <t xml:space="preserve">NOVI INFORMATOR d.o.o. </t>
  </si>
  <si>
    <t xml:space="preserve">Obrt VS CREATIVE </t>
  </si>
  <si>
    <t xml:space="preserve">OGRIZOVIĆ MAJA </t>
  </si>
  <si>
    <t xml:space="preserve">OPTIMUS LAB d.o.o. </t>
  </si>
  <si>
    <t xml:space="preserve">PATEKAR JAKOB </t>
  </si>
  <si>
    <t xml:space="preserve">PAVLETIĆ DUŠKO </t>
  </si>
  <si>
    <t xml:space="preserve">PEJIĆ PAPAK PETRA </t>
  </si>
  <si>
    <t xml:space="preserve">POLEGUBIĆ FILIP </t>
  </si>
  <si>
    <t xml:space="preserve">PREDOEVIĆ ZADKOVIĆ PETRA </t>
  </si>
  <si>
    <t xml:space="preserve">PRIJIĆ-SAMARŽIJA SNJEŽANA </t>
  </si>
  <si>
    <t xml:space="preserve">PRODAN SANJA </t>
  </si>
  <si>
    <t xml:space="preserve">RECCHIONI ANNAMARIA </t>
  </si>
  <si>
    <t xml:space="preserve">SABLIĆ VALENTINA </t>
  </si>
  <si>
    <t xml:space="preserve">SAMO POZITIVA Društvo s ograničenom </t>
  </si>
  <si>
    <t xml:space="preserve">SANKOVIĆ IVANČIĆ MARTINA </t>
  </si>
  <si>
    <t xml:space="preserve">SECURITAS HRVATSKA d.o.o. </t>
  </si>
  <si>
    <t xml:space="preserve">STATUS d.o.o. </t>
  </si>
  <si>
    <t xml:space="preserve">STUDENTSKI CENTAR - RIJEKA </t>
  </si>
  <si>
    <t xml:space="preserve">STUDENTSKI CENTAR PULA </t>
  </si>
  <si>
    <t xml:space="preserve">SVEŠKO-VISENTIN HELENA </t>
  </si>
  <si>
    <t xml:space="preserve">SVEUČILIŠNA KNJIŽNICA RIJEKA </t>
  </si>
  <si>
    <t xml:space="preserve">SVEUČILIŠTE U RIJECI </t>
  </si>
  <si>
    <t xml:space="preserve">ŠKOLSKA KNJIGA d.d. </t>
  </si>
  <si>
    <t xml:space="preserve">TEMPORA - USLUŽNI OBRT </t>
  </si>
  <si>
    <t xml:space="preserve">TISKARA I GRAFIKA VIŠKOVO </t>
  </si>
  <si>
    <t xml:space="preserve">TK ELEVATOR EASTERN EUROPE GmbH </t>
  </si>
  <si>
    <t xml:space="preserve">TOMIĆ ANA </t>
  </si>
  <si>
    <t xml:space="preserve">TORIĆ INES </t>
  </si>
  <si>
    <t xml:space="preserve">TURINA DORIS </t>
  </si>
  <si>
    <t xml:space="preserve">UČITELJSKI FAKULTET U RIJECI </t>
  </si>
  <si>
    <t xml:space="preserve">UPI-2M PLUS d.o.o. </t>
  </si>
  <si>
    <t xml:space="preserve">VUČINIĆ KOLINDA </t>
  </si>
  <si>
    <t xml:space="preserve">ZAGREBAČKA BANKA d.d. </t>
  </si>
  <si>
    <t>Ukupno za siječanj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</si>
</sst>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4" fontId="1" fillId="0" borderId="7" xfId="0" applyNumberFormat="1" applyFont="1" applyFill="1" applyBorder="1"/>
    <xf numFmtId="0" fontId="1" fillId="0" borderId="8" xfId="0" applyFont="1" applyFill="1" applyBorder="1"/>
    <xf numFmtId="4" fontId="1" fillId="0" borderId="9" xfId="0" applyNumberFormat="1" applyFont="1" applyFill="1" applyBorder="1"/>
    <xf numFmtId="0" fontId="4" fillId="0" borderId="5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4" fillId="0" borderId="10" xfId="0" applyFont="1" applyFill="1" applyBorder="1"/>
    <xf numFmtId="0" fontId="1" fillId="0" borderId="11" xfId="0" applyFont="1" applyFill="1" applyBorder="1"/>
    <xf numFmtId="4" fontId="1" fillId="0" borderId="1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"/>
  <sheetViews>
    <sheetView tabSelected="1" workbookViewId="0">
      <selection activeCell="E156" sqref="E156"/>
    </sheetView>
  </sheetViews>
  <sheetFormatPr defaultRowHeight="15" outlineLevelRow="2" x14ac:dyDescent="0.25"/>
  <cols>
    <col min="1" max="1" width="36.5703125" bestFit="1" customWidth="1"/>
    <col min="2" max="2" width="14.85546875" bestFit="1" customWidth="1"/>
    <col min="3" max="3" width="18.5703125" bestFit="1" customWidth="1"/>
    <col min="4" max="4" width="13.85546875" bestFit="1" customWidth="1"/>
    <col min="5" max="5" width="16.28515625" customWidth="1"/>
    <col min="6" max="6" width="49.140625" bestFit="1" customWidth="1"/>
    <col min="7" max="7" width="11.28515625" bestFit="1" customWidth="1"/>
  </cols>
  <sheetData>
    <row r="1" spans="1:7" ht="15.75" x14ac:dyDescent="0.25">
      <c r="A1" s="3" t="s">
        <v>81</v>
      </c>
    </row>
    <row r="2" spans="1:7" ht="15.75" x14ac:dyDescent="0.25">
      <c r="A2" s="3" t="s">
        <v>192</v>
      </c>
    </row>
    <row r="3" spans="1:7" ht="15.75" x14ac:dyDescent="0.25">
      <c r="A3" s="3" t="s">
        <v>114</v>
      </c>
    </row>
    <row r="4" spans="1:7" ht="15.75" x14ac:dyDescent="0.25">
      <c r="A4" s="3" t="s">
        <v>193</v>
      </c>
    </row>
    <row r="5" spans="1:7" ht="15.75" x14ac:dyDescent="0.25">
      <c r="A5" s="3" t="s">
        <v>194</v>
      </c>
    </row>
    <row r="6" spans="1:7" ht="15.75" x14ac:dyDescent="0.25">
      <c r="A6" s="4"/>
    </row>
    <row r="7" spans="1:7" ht="15.75" x14ac:dyDescent="0.25">
      <c r="A7" s="5" t="s">
        <v>195</v>
      </c>
    </row>
    <row r="8" spans="1:7" ht="15.75" thickBot="1" x14ac:dyDescent="0.3"/>
    <row r="9" spans="1:7" ht="38.25" customHeight="1" thickBot="1" x14ac:dyDescent="0.3">
      <c r="A9" s="6" t="s">
        <v>196</v>
      </c>
      <c r="B9" s="7" t="s">
        <v>143</v>
      </c>
      <c r="C9" s="7" t="s">
        <v>197</v>
      </c>
      <c r="D9" s="7" t="s">
        <v>144</v>
      </c>
      <c r="E9" s="8" t="s">
        <v>145</v>
      </c>
      <c r="F9" s="7" t="s">
        <v>198</v>
      </c>
      <c r="G9" s="9" t="s">
        <v>146</v>
      </c>
    </row>
    <row r="10" spans="1:7" s="1" customFormat="1" outlineLevel="2" x14ac:dyDescent="0.25">
      <c r="A10" s="10" t="s">
        <v>67</v>
      </c>
      <c r="B10" s="11" t="s">
        <v>59</v>
      </c>
      <c r="C10" s="11" t="s">
        <v>138</v>
      </c>
      <c r="D10" s="11" t="s">
        <v>7</v>
      </c>
      <c r="E10" s="11" t="s">
        <v>37</v>
      </c>
      <c r="F10" s="11" t="s">
        <v>129</v>
      </c>
      <c r="G10" s="12">
        <f>2797.5+609</f>
        <v>3406.5</v>
      </c>
    </row>
    <row r="11" spans="1:7" s="1" customFormat="1" outlineLevel="1" x14ac:dyDescent="0.25">
      <c r="A11" s="15" t="s">
        <v>199</v>
      </c>
      <c r="B11" s="11"/>
      <c r="C11" s="11"/>
      <c r="D11" s="11"/>
      <c r="E11" s="11"/>
      <c r="F11" s="11"/>
      <c r="G11" s="12">
        <f>SUBTOTAL(9,G10:G10)</f>
        <v>3406.5</v>
      </c>
    </row>
    <row r="12" spans="1:7" s="1" customFormat="1" outlineLevel="2" x14ac:dyDescent="0.25">
      <c r="A12" s="13" t="s">
        <v>68</v>
      </c>
      <c r="B12" s="2" t="s">
        <v>44</v>
      </c>
      <c r="C12" s="2" t="s">
        <v>138</v>
      </c>
      <c r="D12" s="2" t="s">
        <v>7</v>
      </c>
      <c r="E12" s="2" t="s">
        <v>28</v>
      </c>
      <c r="F12" s="2" t="s">
        <v>107</v>
      </c>
      <c r="G12" s="14">
        <v>15.25</v>
      </c>
    </row>
    <row r="13" spans="1:7" s="1" customFormat="1" outlineLevel="1" x14ac:dyDescent="0.25">
      <c r="A13" s="15" t="s">
        <v>200</v>
      </c>
      <c r="B13" s="11"/>
      <c r="C13" s="11"/>
      <c r="D13" s="11"/>
      <c r="E13" s="11"/>
      <c r="F13" s="11"/>
      <c r="G13" s="12">
        <f>SUBTOTAL(9,G12:G12)</f>
        <v>15.25</v>
      </c>
    </row>
    <row r="14" spans="1:7" s="1" customFormat="1" outlineLevel="2" x14ac:dyDescent="0.25">
      <c r="A14" s="10" t="s">
        <v>69</v>
      </c>
      <c r="B14" s="11" t="s">
        <v>43</v>
      </c>
      <c r="C14" s="11" t="s">
        <v>138</v>
      </c>
      <c r="D14" s="11" t="s">
        <v>7</v>
      </c>
      <c r="E14" s="11" t="s">
        <v>18</v>
      </c>
      <c r="F14" s="11" t="s">
        <v>130</v>
      </c>
      <c r="G14" s="12">
        <v>60</v>
      </c>
    </row>
    <row r="15" spans="1:7" s="1" customFormat="1" outlineLevel="1" x14ac:dyDescent="0.25">
      <c r="A15" s="15" t="s">
        <v>201</v>
      </c>
      <c r="B15" s="11"/>
      <c r="C15" s="11"/>
      <c r="D15" s="11"/>
      <c r="E15" s="11"/>
      <c r="F15" s="11"/>
      <c r="G15" s="12">
        <f>SUBTOTAL(9,G14:G14)</f>
        <v>60</v>
      </c>
    </row>
    <row r="16" spans="1:7" s="1" customFormat="1" outlineLevel="2" x14ac:dyDescent="0.25">
      <c r="A16" s="13" t="s">
        <v>70</v>
      </c>
      <c r="B16" s="2" t="s">
        <v>10</v>
      </c>
      <c r="C16" s="2" t="s">
        <v>136</v>
      </c>
      <c r="D16" s="2" t="s">
        <v>7</v>
      </c>
      <c r="E16" s="2" t="s">
        <v>30</v>
      </c>
      <c r="F16" s="2" t="s">
        <v>110</v>
      </c>
      <c r="G16" s="14">
        <v>2369.17</v>
      </c>
    </row>
    <row r="17" spans="1:7" s="1" customFormat="1" outlineLevel="1" x14ac:dyDescent="0.25">
      <c r="A17" s="15" t="s">
        <v>202</v>
      </c>
      <c r="B17" s="11"/>
      <c r="C17" s="11"/>
      <c r="D17" s="11"/>
      <c r="E17" s="11"/>
      <c r="F17" s="11"/>
      <c r="G17" s="12">
        <f>SUBTOTAL(9,G16:G16)</f>
        <v>2369.17</v>
      </c>
    </row>
    <row r="18" spans="1:7" s="1" customFormat="1" outlineLevel="2" x14ac:dyDescent="0.25">
      <c r="A18" s="10" t="s">
        <v>166</v>
      </c>
      <c r="B18" s="11" t="s">
        <v>0</v>
      </c>
      <c r="C18" s="11" t="s">
        <v>0</v>
      </c>
      <c r="D18" s="11" t="s">
        <v>7</v>
      </c>
      <c r="E18" s="11" t="s">
        <v>26</v>
      </c>
      <c r="F18" s="11" t="s">
        <v>91</v>
      </c>
      <c r="G18" s="12">
        <v>229.88</v>
      </c>
    </row>
    <row r="19" spans="1:7" s="1" customFormat="1" outlineLevel="2" x14ac:dyDescent="0.25">
      <c r="A19" s="13" t="s">
        <v>166</v>
      </c>
      <c r="B19" s="2" t="s">
        <v>0</v>
      </c>
      <c r="C19" s="2" t="s">
        <v>0</v>
      </c>
      <c r="D19" s="2" t="s">
        <v>7</v>
      </c>
      <c r="E19" s="2" t="s">
        <v>26</v>
      </c>
      <c r="F19" s="2" t="s">
        <v>91</v>
      </c>
      <c r="G19" s="14">
        <v>459.76</v>
      </c>
    </row>
    <row r="20" spans="1:7" s="1" customFormat="1" outlineLevel="1" x14ac:dyDescent="0.25">
      <c r="A20" s="15" t="s">
        <v>203</v>
      </c>
      <c r="B20" s="11"/>
      <c r="C20" s="11"/>
      <c r="D20" s="11"/>
      <c r="E20" s="11"/>
      <c r="F20" s="11"/>
      <c r="G20" s="12">
        <f>SUBTOTAL(9,G18:G19)</f>
        <v>689.64</v>
      </c>
    </row>
    <row r="21" spans="1:7" outlineLevel="2" x14ac:dyDescent="0.25">
      <c r="A21" s="10" t="s">
        <v>150</v>
      </c>
      <c r="B21" s="11" t="s">
        <v>0</v>
      </c>
      <c r="C21" s="11" t="s">
        <v>0</v>
      </c>
      <c r="D21" s="11" t="s">
        <v>7</v>
      </c>
      <c r="E21" s="11" t="s">
        <v>26</v>
      </c>
      <c r="F21" s="11" t="s">
        <v>91</v>
      </c>
      <c r="G21" s="12">
        <v>447.01</v>
      </c>
    </row>
    <row r="22" spans="1:7" outlineLevel="2" x14ac:dyDescent="0.25">
      <c r="A22" s="13" t="s">
        <v>150</v>
      </c>
      <c r="B22" s="2" t="s">
        <v>0</v>
      </c>
      <c r="C22" s="2" t="s">
        <v>0</v>
      </c>
      <c r="D22" s="2" t="s">
        <v>7</v>
      </c>
      <c r="E22" s="2" t="s">
        <v>26</v>
      </c>
      <c r="F22" s="2" t="s">
        <v>91</v>
      </c>
      <c r="G22" s="14">
        <v>1489.95</v>
      </c>
    </row>
    <row r="23" spans="1:7" outlineLevel="2" x14ac:dyDescent="0.25">
      <c r="A23" s="10" t="s">
        <v>150</v>
      </c>
      <c r="B23" s="11" t="s">
        <v>0</v>
      </c>
      <c r="C23" s="11" t="s">
        <v>0</v>
      </c>
      <c r="D23" s="11" t="s">
        <v>7</v>
      </c>
      <c r="E23" s="11" t="s">
        <v>26</v>
      </c>
      <c r="F23" s="11" t="s">
        <v>91</v>
      </c>
      <c r="G23" s="12">
        <v>1085.54</v>
      </c>
    </row>
    <row r="24" spans="1:7" outlineLevel="1" x14ac:dyDescent="0.25">
      <c r="A24" s="15" t="s">
        <v>204</v>
      </c>
      <c r="B24" s="11"/>
      <c r="C24" s="11"/>
      <c r="D24" s="11"/>
      <c r="E24" s="11"/>
      <c r="F24" s="11"/>
      <c r="G24" s="12">
        <f>SUBTOTAL(9,G21:G23)</f>
        <v>3022.5</v>
      </c>
    </row>
    <row r="25" spans="1:7" outlineLevel="2" x14ac:dyDescent="0.25">
      <c r="A25" s="13" t="s">
        <v>167</v>
      </c>
      <c r="B25" s="2" t="s">
        <v>0</v>
      </c>
      <c r="C25" s="2" t="s">
        <v>0</v>
      </c>
      <c r="D25" s="2" t="s">
        <v>7</v>
      </c>
      <c r="E25" s="2" t="s">
        <v>26</v>
      </c>
      <c r="F25" s="2" t="s">
        <v>91</v>
      </c>
      <c r="G25" s="14">
        <v>1075.82</v>
      </c>
    </row>
    <row r="26" spans="1:7" outlineLevel="2" x14ac:dyDescent="0.25">
      <c r="A26" s="10" t="s">
        <v>167</v>
      </c>
      <c r="B26" s="11" t="s">
        <v>0</v>
      </c>
      <c r="C26" s="11" t="s">
        <v>0</v>
      </c>
      <c r="D26" s="11" t="s">
        <v>7</v>
      </c>
      <c r="E26" s="11" t="s">
        <v>26</v>
      </c>
      <c r="F26" s="11" t="s">
        <v>91</v>
      </c>
      <c r="G26" s="12">
        <v>406.61</v>
      </c>
    </row>
    <row r="27" spans="1:7" outlineLevel="1" x14ac:dyDescent="0.25">
      <c r="A27" s="15" t="s">
        <v>205</v>
      </c>
      <c r="B27" s="11"/>
      <c r="C27" s="11"/>
      <c r="D27" s="11"/>
      <c r="E27" s="11"/>
      <c r="F27" s="11"/>
      <c r="G27" s="12">
        <f>SUBTOTAL(9,G25:G26)</f>
        <v>1482.4299999999998</v>
      </c>
    </row>
    <row r="28" spans="1:7" outlineLevel="2" x14ac:dyDescent="0.25">
      <c r="A28" s="13" t="s">
        <v>184</v>
      </c>
      <c r="B28" s="2" t="s">
        <v>0</v>
      </c>
      <c r="C28" s="2" t="s">
        <v>0</v>
      </c>
      <c r="D28" s="2" t="s">
        <v>7</v>
      </c>
      <c r="E28" s="2" t="s">
        <v>26</v>
      </c>
      <c r="F28" s="2" t="s">
        <v>91</v>
      </c>
      <c r="G28" s="14">
        <v>161.42000000000002</v>
      </c>
    </row>
    <row r="29" spans="1:7" outlineLevel="1" x14ac:dyDescent="0.25">
      <c r="A29" s="15" t="s">
        <v>206</v>
      </c>
      <c r="B29" s="11"/>
      <c r="C29" s="11"/>
      <c r="D29" s="11"/>
      <c r="E29" s="11"/>
      <c r="F29" s="11"/>
      <c r="G29" s="12">
        <f>SUBTOTAL(9,G28:G28)</f>
        <v>161.42000000000002</v>
      </c>
    </row>
    <row r="30" spans="1:7" outlineLevel="2" x14ac:dyDescent="0.25">
      <c r="A30" s="10" t="s">
        <v>71</v>
      </c>
      <c r="B30" s="11" t="s">
        <v>52</v>
      </c>
      <c r="C30" s="11" t="s">
        <v>114</v>
      </c>
      <c r="D30" s="11" t="s">
        <v>7</v>
      </c>
      <c r="E30" s="11" t="s">
        <v>28</v>
      </c>
      <c r="F30" s="11" t="s">
        <v>107</v>
      </c>
      <c r="G30" s="12">
        <v>205</v>
      </c>
    </row>
    <row r="31" spans="1:7" outlineLevel="1" x14ac:dyDescent="0.25">
      <c r="A31" s="15" t="s">
        <v>207</v>
      </c>
      <c r="B31" s="11"/>
      <c r="C31" s="11"/>
      <c r="D31" s="11"/>
      <c r="E31" s="11"/>
      <c r="F31" s="11"/>
      <c r="G31" s="12">
        <f>SUBTOTAL(9,G30:G30)</f>
        <v>205</v>
      </c>
    </row>
    <row r="32" spans="1:7" outlineLevel="2" x14ac:dyDescent="0.25">
      <c r="A32" s="13" t="s">
        <v>151</v>
      </c>
      <c r="B32" s="2" t="s">
        <v>0</v>
      </c>
      <c r="C32" s="2" t="s">
        <v>0</v>
      </c>
      <c r="D32" s="2" t="s">
        <v>7</v>
      </c>
      <c r="E32" s="2" t="s">
        <v>26</v>
      </c>
      <c r="F32" s="2" t="s">
        <v>91</v>
      </c>
      <c r="G32" s="14">
        <v>255.42</v>
      </c>
    </row>
    <row r="33" spans="1:7" outlineLevel="2" x14ac:dyDescent="0.25">
      <c r="A33" s="10" t="s">
        <v>151</v>
      </c>
      <c r="B33" s="11" t="s">
        <v>0</v>
      </c>
      <c r="C33" s="11" t="s">
        <v>0</v>
      </c>
      <c r="D33" s="11" t="s">
        <v>7</v>
      </c>
      <c r="E33" s="11" t="s">
        <v>26</v>
      </c>
      <c r="F33" s="11" t="s">
        <v>91</v>
      </c>
      <c r="G33" s="12">
        <v>681.12</v>
      </c>
    </row>
    <row r="34" spans="1:7" outlineLevel="2" x14ac:dyDescent="0.25">
      <c r="A34" s="13" t="s">
        <v>151</v>
      </c>
      <c r="B34" s="2" t="s">
        <v>0</v>
      </c>
      <c r="C34" s="2" t="s">
        <v>0</v>
      </c>
      <c r="D34" s="2" t="s">
        <v>7</v>
      </c>
      <c r="E34" s="2" t="s">
        <v>26</v>
      </c>
      <c r="F34" s="2" t="s">
        <v>91</v>
      </c>
      <c r="G34" s="14">
        <v>510.84</v>
      </c>
    </row>
    <row r="35" spans="1:7" outlineLevel="1" x14ac:dyDescent="0.25">
      <c r="A35" s="15" t="s">
        <v>208</v>
      </c>
      <c r="B35" s="11"/>
      <c r="C35" s="11"/>
      <c r="D35" s="11"/>
      <c r="E35" s="11"/>
      <c r="F35" s="11"/>
      <c r="G35" s="12">
        <f>SUBTOTAL(9,G32:G34)</f>
        <v>1447.3799999999999</v>
      </c>
    </row>
    <row r="36" spans="1:7" outlineLevel="2" x14ac:dyDescent="0.25">
      <c r="A36" s="10" t="s">
        <v>152</v>
      </c>
      <c r="B36" s="11" t="s">
        <v>0</v>
      </c>
      <c r="C36" s="11" t="s">
        <v>0</v>
      </c>
      <c r="D36" s="11" t="s">
        <v>7</v>
      </c>
      <c r="E36" s="11" t="s">
        <v>26</v>
      </c>
      <c r="F36" s="11" t="s">
        <v>91</v>
      </c>
      <c r="G36" s="12">
        <v>138.30000000000001</v>
      </c>
    </row>
    <row r="37" spans="1:7" outlineLevel="2" x14ac:dyDescent="0.25">
      <c r="A37" s="13" t="s">
        <v>152</v>
      </c>
      <c r="B37" s="2" t="s">
        <v>0</v>
      </c>
      <c r="C37" s="2" t="s">
        <v>0</v>
      </c>
      <c r="D37" s="2" t="s">
        <v>7</v>
      </c>
      <c r="E37" s="2" t="s">
        <v>26</v>
      </c>
      <c r="F37" s="2" t="s">
        <v>91</v>
      </c>
      <c r="G37" s="14">
        <v>294.89</v>
      </c>
    </row>
    <row r="38" spans="1:7" outlineLevel="2" x14ac:dyDescent="0.25">
      <c r="A38" s="10" t="s">
        <v>152</v>
      </c>
      <c r="B38" s="11" t="s">
        <v>0</v>
      </c>
      <c r="C38" s="11" t="s">
        <v>0</v>
      </c>
      <c r="D38" s="11" t="s">
        <v>7</v>
      </c>
      <c r="E38" s="11" t="s">
        <v>26</v>
      </c>
      <c r="F38" s="11" t="s">
        <v>91</v>
      </c>
      <c r="G38" s="12">
        <v>147.44999999999999</v>
      </c>
    </row>
    <row r="39" spans="1:7" outlineLevel="1" x14ac:dyDescent="0.25">
      <c r="A39" s="15" t="s">
        <v>209</v>
      </c>
      <c r="B39" s="11"/>
      <c r="C39" s="11"/>
      <c r="D39" s="11"/>
      <c r="E39" s="11"/>
      <c r="F39" s="11"/>
      <c r="G39" s="12">
        <f>SUBTOTAL(9,G36:G38)</f>
        <v>580.64</v>
      </c>
    </row>
    <row r="40" spans="1:7" outlineLevel="2" x14ac:dyDescent="0.25">
      <c r="A40" s="13" t="s">
        <v>168</v>
      </c>
      <c r="B40" s="2" t="s">
        <v>0</v>
      </c>
      <c r="C40" s="2" t="s">
        <v>0</v>
      </c>
      <c r="D40" s="2" t="s">
        <v>7</v>
      </c>
      <c r="E40" s="2" t="s">
        <v>26</v>
      </c>
      <c r="F40" s="2" t="s">
        <v>91</v>
      </c>
      <c r="G40" s="14">
        <v>306.5</v>
      </c>
    </row>
    <row r="41" spans="1:7" outlineLevel="2" x14ac:dyDescent="0.25">
      <c r="A41" s="10" t="s">
        <v>168</v>
      </c>
      <c r="B41" s="11" t="s">
        <v>0</v>
      </c>
      <c r="C41" s="11" t="s">
        <v>0</v>
      </c>
      <c r="D41" s="11" t="s">
        <v>7</v>
      </c>
      <c r="E41" s="11" t="s">
        <v>26</v>
      </c>
      <c r="F41" s="11" t="s">
        <v>91</v>
      </c>
      <c r="G41" s="12">
        <v>153.25</v>
      </c>
    </row>
    <row r="42" spans="1:7" outlineLevel="1" x14ac:dyDescent="0.25">
      <c r="A42" s="15" t="s">
        <v>210</v>
      </c>
      <c r="B42" s="11"/>
      <c r="C42" s="11"/>
      <c r="D42" s="11"/>
      <c r="E42" s="11"/>
      <c r="F42" s="11"/>
      <c r="G42" s="12">
        <f>SUBTOTAL(9,G40:G41)</f>
        <v>459.75</v>
      </c>
    </row>
    <row r="43" spans="1:7" outlineLevel="2" x14ac:dyDescent="0.25">
      <c r="A43" s="13" t="s">
        <v>153</v>
      </c>
      <c r="B43" s="2" t="s">
        <v>0</v>
      </c>
      <c r="C43" s="2" t="s">
        <v>0</v>
      </c>
      <c r="D43" s="2" t="s">
        <v>7</v>
      </c>
      <c r="E43" s="2" t="s">
        <v>26</v>
      </c>
      <c r="F43" s="2" t="s">
        <v>91</v>
      </c>
      <c r="G43" s="14">
        <v>57.489999999999995</v>
      </c>
    </row>
    <row r="44" spans="1:7" outlineLevel="2" x14ac:dyDescent="0.25">
      <c r="A44" s="10" t="s">
        <v>153</v>
      </c>
      <c r="B44" s="11" t="s">
        <v>0</v>
      </c>
      <c r="C44" s="11" t="s">
        <v>0</v>
      </c>
      <c r="D44" s="11" t="s">
        <v>7</v>
      </c>
      <c r="E44" s="11" t="s">
        <v>26</v>
      </c>
      <c r="F44" s="11" t="s">
        <v>91</v>
      </c>
      <c r="G44" s="12">
        <v>459.76</v>
      </c>
    </row>
    <row r="45" spans="1:7" outlineLevel="2" x14ac:dyDescent="0.25">
      <c r="A45" s="13" t="s">
        <v>153</v>
      </c>
      <c r="B45" s="2" t="s">
        <v>0</v>
      </c>
      <c r="C45" s="2" t="s">
        <v>0</v>
      </c>
      <c r="D45" s="2" t="s">
        <v>7</v>
      </c>
      <c r="E45" s="2" t="s">
        <v>26</v>
      </c>
      <c r="F45" s="2" t="s">
        <v>91</v>
      </c>
      <c r="G45" s="14">
        <v>153.25</v>
      </c>
    </row>
    <row r="46" spans="1:7" outlineLevel="1" x14ac:dyDescent="0.25">
      <c r="A46" s="15" t="s">
        <v>211</v>
      </c>
      <c r="B46" s="11"/>
      <c r="C46" s="11"/>
      <c r="D46" s="11"/>
      <c r="E46" s="11"/>
      <c r="F46" s="11"/>
      <c r="G46" s="12">
        <f>SUBTOTAL(9,G43:G45)</f>
        <v>670.5</v>
      </c>
    </row>
    <row r="47" spans="1:7" outlineLevel="2" x14ac:dyDescent="0.25">
      <c r="A47" s="10" t="s">
        <v>154</v>
      </c>
      <c r="B47" s="11" t="s">
        <v>0</v>
      </c>
      <c r="C47" s="11" t="s">
        <v>0</v>
      </c>
      <c r="D47" s="11" t="s">
        <v>7</v>
      </c>
      <c r="E47" s="11" t="s">
        <v>26</v>
      </c>
      <c r="F47" s="11" t="s">
        <v>91</v>
      </c>
      <c r="G47" s="12">
        <v>287.45999999999998</v>
      </c>
    </row>
    <row r="48" spans="1:7" outlineLevel="2" x14ac:dyDescent="0.25">
      <c r="A48" s="13" t="s">
        <v>154</v>
      </c>
      <c r="B48" s="2" t="s">
        <v>0</v>
      </c>
      <c r="C48" s="2" t="s">
        <v>0</v>
      </c>
      <c r="D48" s="2" t="s">
        <v>7</v>
      </c>
      <c r="E48" s="2" t="s">
        <v>26</v>
      </c>
      <c r="F48" s="2" t="s">
        <v>91</v>
      </c>
      <c r="G48" s="14">
        <v>766.26</v>
      </c>
    </row>
    <row r="49" spans="1:7" outlineLevel="1" x14ac:dyDescent="0.25">
      <c r="A49" s="15" t="s">
        <v>212</v>
      </c>
      <c r="B49" s="11"/>
      <c r="C49" s="11"/>
      <c r="D49" s="11"/>
      <c r="E49" s="11"/>
      <c r="F49" s="11"/>
      <c r="G49" s="12">
        <f>SUBTOTAL(9,G47:G48)</f>
        <v>1053.72</v>
      </c>
    </row>
    <row r="50" spans="1:7" outlineLevel="2" x14ac:dyDescent="0.25">
      <c r="A50" s="10" t="s">
        <v>73</v>
      </c>
      <c r="B50" s="11" t="s">
        <v>11</v>
      </c>
      <c r="C50" s="11" t="s">
        <v>138</v>
      </c>
      <c r="D50" s="11" t="s">
        <v>7</v>
      </c>
      <c r="E50" s="11" t="s">
        <v>26</v>
      </c>
      <c r="F50" s="11" t="s">
        <v>91</v>
      </c>
      <c r="G50" s="12">
        <v>2000</v>
      </c>
    </row>
    <row r="51" spans="1:7" outlineLevel="1" x14ac:dyDescent="0.25">
      <c r="A51" s="15" t="s">
        <v>213</v>
      </c>
      <c r="B51" s="11"/>
      <c r="C51" s="11"/>
      <c r="D51" s="11"/>
      <c r="E51" s="11"/>
      <c r="F51" s="11"/>
      <c r="G51" s="12">
        <f>SUBTOTAL(9,G50:G50)</f>
        <v>2000</v>
      </c>
    </row>
    <row r="52" spans="1:7" outlineLevel="2" x14ac:dyDescent="0.25">
      <c r="A52" s="13" t="s">
        <v>74</v>
      </c>
      <c r="B52" s="2" t="s">
        <v>60</v>
      </c>
      <c r="C52" s="2" t="s">
        <v>138</v>
      </c>
      <c r="D52" s="2" t="s">
        <v>7</v>
      </c>
      <c r="E52" s="2" t="s">
        <v>25</v>
      </c>
      <c r="F52" s="2" t="s">
        <v>140</v>
      </c>
      <c r="G52" s="14">
        <v>128</v>
      </c>
    </row>
    <row r="53" spans="1:7" outlineLevel="1" x14ac:dyDescent="0.25">
      <c r="A53" s="15" t="s">
        <v>214</v>
      </c>
      <c r="B53" s="11"/>
      <c r="C53" s="11"/>
      <c r="D53" s="11"/>
      <c r="E53" s="11"/>
      <c r="F53" s="11"/>
      <c r="G53" s="12">
        <f>SUBTOTAL(9,G52:G52)</f>
        <v>128</v>
      </c>
    </row>
    <row r="54" spans="1:7" outlineLevel="2" x14ac:dyDescent="0.25">
      <c r="A54" s="10" t="s">
        <v>75</v>
      </c>
      <c r="B54" s="11" t="s">
        <v>41</v>
      </c>
      <c r="C54" s="11" t="s">
        <v>115</v>
      </c>
      <c r="D54" s="11" t="s">
        <v>7</v>
      </c>
      <c r="E54" s="11" t="s">
        <v>27</v>
      </c>
      <c r="F54" s="11" t="s">
        <v>112</v>
      </c>
      <c r="G54" s="12">
        <v>149.31</v>
      </c>
    </row>
    <row r="55" spans="1:7" outlineLevel="1" x14ac:dyDescent="0.25">
      <c r="A55" s="15" t="s">
        <v>215</v>
      </c>
      <c r="B55" s="11"/>
      <c r="C55" s="11"/>
      <c r="D55" s="11"/>
      <c r="E55" s="11"/>
      <c r="F55" s="11"/>
      <c r="G55" s="12">
        <f>SUBTOTAL(9,G54:G54)</f>
        <v>149.31</v>
      </c>
    </row>
    <row r="56" spans="1:7" outlineLevel="2" x14ac:dyDescent="0.25">
      <c r="A56" s="13" t="s">
        <v>169</v>
      </c>
      <c r="B56" s="2" t="s">
        <v>0</v>
      </c>
      <c r="C56" s="2" t="s">
        <v>0</v>
      </c>
      <c r="D56" s="2" t="s">
        <v>7</v>
      </c>
      <c r="E56" s="2" t="s">
        <v>26</v>
      </c>
      <c r="F56" s="2" t="s">
        <v>91</v>
      </c>
      <c r="G56" s="14">
        <v>1583.6</v>
      </c>
    </row>
    <row r="57" spans="1:7" outlineLevel="2" x14ac:dyDescent="0.25">
      <c r="A57" s="10" t="s">
        <v>169</v>
      </c>
      <c r="B57" s="11" t="s">
        <v>0</v>
      </c>
      <c r="C57" s="11" t="s">
        <v>0</v>
      </c>
      <c r="D57" s="11" t="s">
        <v>7</v>
      </c>
      <c r="E57" s="11" t="s">
        <v>26</v>
      </c>
      <c r="F57" s="11" t="s">
        <v>91</v>
      </c>
      <c r="G57" s="12">
        <v>613.01</v>
      </c>
    </row>
    <row r="58" spans="1:7" outlineLevel="1" x14ac:dyDescent="0.25">
      <c r="A58" s="15" t="s">
        <v>216</v>
      </c>
      <c r="B58" s="11"/>
      <c r="C58" s="11"/>
      <c r="D58" s="11"/>
      <c r="E58" s="11"/>
      <c r="F58" s="11"/>
      <c r="G58" s="12">
        <f>SUBTOTAL(9,G56:G57)</f>
        <v>2196.6099999999997</v>
      </c>
    </row>
    <row r="59" spans="1:7" outlineLevel="2" x14ac:dyDescent="0.25">
      <c r="A59" s="13" t="s">
        <v>161</v>
      </c>
      <c r="B59" s="2" t="s">
        <v>0</v>
      </c>
      <c r="C59" s="2" t="s">
        <v>0</v>
      </c>
      <c r="D59" s="2" t="s">
        <v>7</v>
      </c>
      <c r="E59" s="2" t="s">
        <v>26</v>
      </c>
      <c r="F59" s="2" t="s">
        <v>91</v>
      </c>
      <c r="G59" s="14">
        <v>350</v>
      </c>
    </row>
    <row r="60" spans="1:7" outlineLevel="1" x14ac:dyDescent="0.25">
      <c r="A60" s="15" t="s">
        <v>217</v>
      </c>
      <c r="B60" s="11"/>
      <c r="C60" s="11"/>
      <c r="D60" s="11"/>
      <c r="E60" s="11"/>
      <c r="F60" s="11"/>
      <c r="G60" s="12">
        <f>SUBTOTAL(9,G59:G59)</f>
        <v>350</v>
      </c>
    </row>
    <row r="61" spans="1:7" outlineLevel="2" x14ac:dyDescent="0.25">
      <c r="A61" s="10" t="s">
        <v>76</v>
      </c>
      <c r="B61" s="11" t="s">
        <v>34</v>
      </c>
      <c r="C61" s="11" t="s">
        <v>111</v>
      </c>
      <c r="D61" s="11" t="s">
        <v>7</v>
      </c>
      <c r="E61" s="11" t="s">
        <v>26</v>
      </c>
      <c r="F61" s="11" t="s">
        <v>91</v>
      </c>
      <c r="G61" s="12">
        <v>629.4</v>
      </c>
    </row>
    <row r="62" spans="1:7" outlineLevel="1" x14ac:dyDescent="0.25">
      <c r="A62" s="15" t="s">
        <v>218</v>
      </c>
      <c r="B62" s="11"/>
      <c r="C62" s="11"/>
      <c r="D62" s="11"/>
      <c r="E62" s="11"/>
      <c r="F62" s="11"/>
      <c r="G62" s="12">
        <f>SUBTOTAL(9,G61:G61)</f>
        <v>629.4</v>
      </c>
    </row>
    <row r="63" spans="1:7" outlineLevel="2" x14ac:dyDescent="0.25">
      <c r="A63" s="13" t="s">
        <v>78</v>
      </c>
      <c r="B63" s="2" t="s">
        <v>66</v>
      </c>
      <c r="C63" s="2" t="s">
        <v>114</v>
      </c>
      <c r="D63" s="2" t="s">
        <v>7</v>
      </c>
      <c r="E63" s="2" t="s">
        <v>20</v>
      </c>
      <c r="F63" s="2" t="s">
        <v>79</v>
      </c>
      <c r="G63" s="14">
        <v>15554.2</v>
      </c>
    </row>
    <row r="64" spans="1:7" outlineLevel="1" x14ac:dyDescent="0.25">
      <c r="A64" s="15" t="s">
        <v>219</v>
      </c>
      <c r="B64" s="11"/>
      <c r="C64" s="11"/>
      <c r="D64" s="11"/>
      <c r="E64" s="11"/>
      <c r="F64" s="11"/>
      <c r="G64" s="12">
        <f>SUBTOTAL(9,G63:G63)</f>
        <v>15554.2</v>
      </c>
    </row>
    <row r="65" spans="1:7" outlineLevel="2" x14ac:dyDescent="0.25">
      <c r="A65" s="10" t="s">
        <v>80</v>
      </c>
      <c r="B65" s="11" t="s">
        <v>4</v>
      </c>
      <c r="C65" s="11" t="s">
        <v>138</v>
      </c>
      <c r="D65" s="11" t="s">
        <v>7</v>
      </c>
      <c r="E65" s="11" t="s">
        <v>25</v>
      </c>
      <c r="F65" s="11" t="s">
        <v>140</v>
      </c>
      <c r="G65" s="12">
        <v>375</v>
      </c>
    </row>
    <row r="66" spans="1:7" outlineLevel="1" x14ac:dyDescent="0.25">
      <c r="A66" s="15" t="s">
        <v>220</v>
      </c>
      <c r="B66" s="11"/>
      <c r="C66" s="11"/>
      <c r="D66" s="11"/>
      <c r="E66" s="11"/>
      <c r="F66" s="11"/>
      <c r="G66" s="12">
        <f>SUBTOTAL(9,G65:G65)</f>
        <v>375</v>
      </c>
    </row>
    <row r="67" spans="1:7" outlineLevel="2" x14ac:dyDescent="0.25">
      <c r="A67" s="13" t="s">
        <v>81</v>
      </c>
      <c r="B67" s="2" t="s">
        <v>50</v>
      </c>
      <c r="C67" s="2" t="s">
        <v>114</v>
      </c>
      <c r="D67" s="2" t="s">
        <v>7</v>
      </c>
      <c r="E67" s="2" t="s">
        <v>12</v>
      </c>
      <c r="F67" s="2" t="s">
        <v>109</v>
      </c>
      <c r="G67" s="14">
        <f>625367.82+13268.16+21831+10210.58</f>
        <v>670677.55999999994</v>
      </c>
    </row>
    <row r="68" spans="1:7" outlineLevel="2" x14ac:dyDescent="0.25">
      <c r="A68" s="10" t="s">
        <v>81</v>
      </c>
      <c r="B68" s="11" t="s">
        <v>50</v>
      </c>
      <c r="C68" s="11" t="s">
        <v>114</v>
      </c>
      <c r="D68" s="11" t="s">
        <v>7</v>
      </c>
      <c r="E68" s="11" t="s">
        <v>13</v>
      </c>
      <c r="F68" s="11" t="s">
        <v>108</v>
      </c>
      <c r="G68" s="12">
        <v>3746.71</v>
      </c>
    </row>
    <row r="69" spans="1:7" outlineLevel="2" x14ac:dyDescent="0.25">
      <c r="A69" s="13" t="s">
        <v>81</v>
      </c>
      <c r="B69" s="2" t="s">
        <v>50</v>
      </c>
      <c r="C69" s="2" t="s">
        <v>114</v>
      </c>
      <c r="D69" s="2" t="s">
        <v>7</v>
      </c>
      <c r="E69" s="2" t="s">
        <v>14</v>
      </c>
      <c r="F69" s="2" t="s">
        <v>77</v>
      </c>
      <c r="G69" s="14">
        <f>103185.72+2189.23+3602.1+1684.76</f>
        <v>110661.81</v>
      </c>
    </row>
    <row r="70" spans="1:7" outlineLevel="2" x14ac:dyDescent="0.25">
      <c r="A70" s="10" t="s">
        <v>81</v>
      </c>
      <c r="B70" s="11" t="s">
        <v>50</v>
      </c>
      <c r="C70" s="11" t="s">
        <v>114</v>
      </c>
      <c r="D70" s="11" t="s">
        <v>7</v>
      </c>
      <c r="E70" s="11" t="s">
        <v>16</v>
      </c>
      <c r="F70" s="11" t="s">
        <v>103</v>
      </c>
      <c r="G70" s="12">
        <v>8239.880000000001</v>
      </c>
    </row>
    <row r="71" spans="1:7" outlineLevel="2" x14ac:dyDescent="0.25">
      <c r="A71" s="13" t="s">
        <v>81</v>
      </c>
      <c r="B71" s="2" t="s">
        <v>50</v>
      </c>
      <c r="C71" s="2" t="s">
        <v>114</v>
      </c>
      <c r="D71" s="2" t="s">
        <v>7</v>
      </c>
      <c r="E71" s="2" t="s">
        <v>15</v>
      </c>
      <c r="F71" s="2" t="s">
        <v>123</v>
      </c>
      <c r="G71" s="14">
        <v>9467.4</v>
      </c>
    </row>
    <row r="72" spans="1:7" outlineLevel="2" x14ac:dyDescent="0.25">
      <c r="A72" s="10" t="s">
        <v>81</v>
      </c>
      <c r="B72" s="11" t="s">
        <v>50</v>
      </c>
      <c r="C72" s="11" t="s">
        <v>114</v>
      </c>
      <c r="D72" s="11" t="s">
        <v>7</v>
      </c>
      <c r="E72" s="11" t="s">
        <v>17</v>
      </c>
      <c r="F72" s="11" t="s">
        <v>124</v>
      </c>
      <c r="G72" s="12">
        <v>1538.4099999999999</v>
      </c>
    </row>
    <row r="73" spans="1:7" outlineLevel="1" x14ac:dyDescent="0.25">
      <c r="A73" s="15" t="s">
        <v>221</v>
      </c>
      <c r="B73" s="11"/>
      <c r="C73" s="11"/>
      <c r="D73" s="11"/>
      <c r="E73" s="11"/>
      <c r="F73" s="11"/>
      <c r="G73" s="12">
        <f>SUBTOTAL(9,G67:G72)</f>
        <v>804331.7699999999</v>
      </c>
    </row>
    <row r="74" spans="1:7" outlineLevel="2" x14ac:dyDescent="0.25">
      <c r="A74" s="13" t="s">
        <v>82</v>
      </c>
      <c r="B74" s="2" t="s">
        <v>56</v>
      </c>
      <c r="C74" s="2" t="s">
        <v>138</v>
      </c>
      <c r="D74" s="2" t="s">
        <v>7</v>
      </c>
      <c r="E74" s="2" t="s">
        <v>35</v>
      </c>
      <c r="F74" s="2" t="s">
        <v>72</v>
      </c>
      <c r="G74" s="14">
        <v>11.46</v>
      </c>
    </row>
    <row r="75" spans="1:7" outlineLevel="1" x14ac:dyDescent="0.25">
      <c r="A75" s="15" t="s">
        <v>222</v>
      </c>
      <c r="B75" s="11"/>
      <c r="C75" s="11"/>
      <c r="D75" s="11"/>
      <c r="E75" s="11"/>
      <c r="F75" s="11"/>
      <c r="G75" s="12">
        <f>SUBTOTAL(9,G74:G74)</f>
        <v>11.46</v>
      </c>
    </row>
    <row r="76" spans="1:7" outlineLevel="2" x14ac:dyDescent="0.25">
      <c r="A76" s="10" t="s">
        <v>83</v>
      </c>
      <c r="B76" s="11" t="s">
        <v>6</v>
      </c>
      <c r="C76" s="11" t="s">
        <v>114</v>
      </c>
      <c r="D76" s="11" t="s">
        <v>7</v>
      </c>
      <c r="E76" s="11" t="s">
        <v>31</v>
      </c>
      <c r="F76" s="11" t="s">
        <v>113</v>
      </c>
      <c r="G76" s="12">
        <v>375.39</v>
      </c>
    </row>
    <row r="77" spans="1:7" outlineLevel="1" x14ac:dyDescent="0.25">
      <c r="A77" s="15" t="s">
        <v>223</v>
      </c>
      <c r="B77" s="11"/>
      <c r="C77" s="11"/>
      <c r="D77" s="11"/>
      <c r="E77" s="11"/>
      <c r="F77" s="11"/>
      <c r="G77" s="12">
        <f>SUBTOTAL(9,G76:G76)</f>
        <v>375.39</v>
      </c>
    </row>
    <row r="78" spans="1:7" outlineLevel="2" x14ac:dyDescent="0.25">
      <c r="A78" s="13" t="s">
        <v>170</v>
      </c>
      <c r="B78" s="2" t="s">
        <v>0</v>
      </c>
      <c r="C78" s="2" t="s">
        <v>0</v>
      </c>
      <c r="D78" s="2" t="s">
        <v>7</v>
      </c>
      <c r="E78" s="2" t="s">
        <v>26</v>
      </c>
      <c r="F78" s="2" t="s">
        <v>91</v>
      </c>
      <c r="G78" s="14">
        <v>1843.1499999999999</v>
      </c>
    </row>
    <row r="79" spans="1:7" outlineLevel="1" x14ac:dyDescent="0.25">
      <c r="A79" s="15" t="s">
        <v>224</v>
      </c>
      <c r="B79" s="11"/>
      <c r="C79" s="11"/>
      <c r="D79" s="11"/>
      <c r="E79" s="11"/>
      <c r="F79" s="11"/>
      <c r="G79" s="12">
        <f>SUBTOTAL(9,G78:G78)</f>
        <v>1843.1499999999999</v>
      </c>
    </row>
    <row r="80" spans="1:7" outlineLevel="2" x14ac:dyDescent="0.25">
      <c r="A80" s="10" t="s">
        <v>171</v>
      </c>
      <c r="B80" s="11" t="s">
        <v>0</v>
      </c>
      <c r="C80" s="11" t="s">
        <v>0</v>
      </c>
      <c r="D80" s="11" t="s">
        <v>7</v>
      </c>
      <c r="E80" s="11" t="s">
        <v>26</v>
      </c>
      <c r="F80" s="11" t="s">
        <v>91</v>
      </c>
      <c r="G80" s="12">
        <v>689.63</v>
      </c>
    </row>
    <row r="81" spans="1:7" outlineLevel="2" x14ac:dyDescent="0.25">
      <c r="A81" s="13" t="s">
        <v>171</v>
      </c>
      <c r="B81" s="2" t="s">
        <v>0</v>
      </c>
      <c r="C81" s="2" t="s">
        <v>0</v>
      </c>
      <c r="D81" s="2" t="s">
        <v>7</v>
      </c>
      <c r="E81" s="2" t="s">
        <v>26</v>
      </c>
      <c r="F81" s="2" t="s">
        <v>91</v>
      </c>
      <c r="G81" s="14">
        <v>344.82</v>
      </c>
    </row>
    <row r="82" spans="1:7" outlineLevel="1" x14ac:dyDescent="0.25">
      <c r="A82" s="15" t="s">
        <v>225</v>
      </c>
      <c r="B82" s="11"/>
      <c r="C82" s="11"/>
      <c r="D82" s="11"/>
      <c r="E82" s="11"/>
      <c r="F82" s="11"/>
      <c r="G82" s="12">
        <f>SUBTOTAL(9,G80:G81)</f>
        <v>1034.45</v>
      </c>
    </row>
    <row r="83" spans="1:7" outlineLevel="2" x14ac:dyDescent="0.25">
      <c r="A83" s="10" t="s">
        <v>84</v>
      </c>
      <c r="B83" s="11" t="s">
        <v>42</v>
      </c>
      <c r="C83" s="11" t="s">
        <v>114</v>
      </c>
      <c r="D83" s="11" t="s">
        <v>7</v>
      </c>
      <c r="E83" s="11" t="s">
        <v>24</v>
      </c>
      <c r="F83" s="11" t="s">
        <v>94</v>
      </c>
      <c r="G83" s="12">
        <v>2105.6</v>
      </c>
    </row>
    <row r="84" spans="1:7" outlineLevel="1" x14ac:dyDescent="0.25">
      <c r="A84" s="15" t="s">
        <v>226</v>
      </c>
      <c r="B84" s="11"/>
      <c r="C84" s="11"/>
      <c r="D84" s="11"/>
      <c r="E84" s="11"/>
      <c r="F84" s="11"/>
      <c r="G84" s="12">
        <f>SUBTOTAL(9,G83:G83)</f>
        <v>2105.6</v>
      </c>
    </row>
    <row r="85" spans="1:7" outlineLevel="2" x14ac:dyDescent="0.25">
      <c r="A85" s="13" t="s">
        <v>85</v>
      </c>
      <c r="B85" s="2" t="s">
        <v>39</v>
      </c>
      <c r="C85" s="2" t="s">
        <v>138</v>
      </c>
      <c r="D85" s="2" t="s">
        <v>7</v>
      </c>
      <c r="E85" s="2" t="s">
        <v>25</v>
      </c>
      <c r="F85" s="2" t="s">
        <v>140</v>
      </c>
      <c r="G85" s="14">
        <v>67.760000000000005</v>
      </c>
    </row>
    <row r="86" spans="1:7" outlineLevel="1" x14ac:dyDescent="0.25">
      <c r="A86" s="15" t="s">
        <v>227</v>
      </c>
      <c r="B86" s="11"/>
      <c r="C86" s="11"/>
      <c r="D86" s="11"/>
      <c r="E86" s="11"/>
      <c r="F86" s="11"/>
      <c r="G86" s="12">
        <f>SUBTOTAL(9,G85:G85)</f>
        <v>67.760000000000005</v>
      </c>
    </row>
    <row r="87" spans="1:7" outlineLevel="2" x14ac:dyDescent="0.25">
      <c r="A87" s="10" t="s">
        <v>185</v>
      </c>
      <c r="B87" s="11" t="s">
        <v>0</v>
      </c>
      <c r="C87" s="11" t="s">
        <v>0</v>
      </c>
      <c r="D87" s="11" t="s">
        <v>7</v>
      </c>
      <c r="E87" s="11" t="s">
        <v>26</v>
      </c>
      <c r="F87" s="11" t="s">
        <v>91</v>
      </c>
      <c r="G87" s="12">
        <v>1818.56</v>
      </c>
    </row>
    <row r="88" spans="1:7" outlineLevel="1" x14ac:dyDescent="0.25">
      <c r="A88" s="15" t="s">
        <v>228</v>
      </c>
      <c r="B88" s="11"/>
      <c r="C88" s="11"/>
      <c r="D88" s="11"/>
      <c r="E88" s="11"/>
      <c r="F88" s="11"/>
      <c r="G88" s="12">
        <f>SUBTOTAL(9,G87:G87)</f>
        <v>1818.56</v>
      </c>
    </row>
    <row r="89" spans="1:7" outlineLevel="2" x14ac:dyDescent="0.25">
      <c r="A89" s="13" t="s">
        <v>86</v>
      </c>
      <c r="B89" s="2" t="s">
        <v>0</v>
      </c>
      <c r="C89" s="2" t="s">
        <v>0</v>
      </c>
      <c r="D89" s="2" t="s">
        <v>7</v>
      </c>
      <c r="E89" s="2" t="s">
        <v>19</v>
      </c>
      <c r="F89" s="2" t="s">
        <v>99</v>
      </c>
      <c r="G89" s="14">
        <v>112.75</v>
      </c>
    </row>
    <row r="90" spans="1:7" outlineLevel="1" x14ac:dyDescent="0.25">
      <c r="A90" s="15" t="s">
        <v>229</v>
      </c>
      <c r="B90" s="11"/>
      <c r="C90" s="11"/>
      <c r="D90" s="11"/>
      <c r="E90" s="11"/>
      <c r="F90" s="11"/>
      <c r="G90" s="12">
        <f>SUBTOTAL(9,G89:G89)</f>
        <v>112.75</v>
      </c>
    </row>
    <row r="91" spans="1:7" outlineLevel="2" x14ac:dyDescent="0.25">
      <c r="A91" s="10" t="s">
        <v>87</v>
      </c>
      <c r="B91" s="11" t="s">
        <v>45</v>
      </c>
      <c r="C91" s="11" t="s">
        <v>138</v>
      </c>
      <c r="D91" s="11" t="s">
        <v>7</v>
      </c>
      <c r="E91" s="11" t="s">
        <v>20</v>
      </c>
      <c r="F91" s="11" t="s">
        <v>79</v>
      </c>
      <c r="G91" s="12">
        <v>6089.26</v>
      </c>
    </row>
    <row r="92" spans="1:7" outlineLevel="1" x14ac:dyDescent="0.25">
      <c r="A92" s="15" t="s">
        <v>230</v>
      </c>
      <c r="B92" s="11"/>
      <c r="C92" s="11"/>
      <c r="D92" s="11"/>
      <c r="E92" s="11"/>
      <c r="F92" s="11"/>
      <c r="G92" s="12">
        <f>SUBTOTAL(9,G91:G91)</f>
        <v>6089.26</v>
      </c>
    </row>
    <row r="93" spans="1:7" outlineLevel="2" x14ac:dyDescent="0.25">
      <c r="A93" s="13" t="s">
        <v>88</v>
      </c>
      <c r="B93" s="2" t="s">
        <v>57</v>
      </c>
      <c r="C93" s="2" t="s">
        <v>138</v>
      </c>
      <c r="D93" s="2" t="s">
        <v>7</v>
      </c>
      <c r="E93" s="2" t="s">
        <v>21</v>
      </c>
      <c r="F93" s="2" t="s">
        <v>133</v>
      </c>
      <c r="G93" s="14">
        <v>596.27</v>
      </c>
    </row>
    <row r="94" spans="1:7" outlineLevel="1" x14ac:dyDescent="0.25">
      <c r="A94" s="15" t="s">
        <v>231</v>
      </c>
      <c r="B94" s="11"/>
      <c r="C94" s="11"/>
      <c r="D94" s="11"/>
      <c r="E94" s="11"/>
      <c r="F94" s="11"/>
      <c r="G94" s="12">
        <f>SUBTOTAL(9,G93:G93)</f>
        <v>596.27</v>
      </c>
    </row>
    <row r="95" spans="1:7" outlineLevel="2" x14ac:dyDescent="0.25">
      <c r="A95" s="10" t="s">
        <v>89</v>
      </c>
      <c r="B95" s="11" t="s">
        <v>49</v>
      </c>
      <c r="C95" s="11" t="s">
        <v>138</v>
      </c>
      <c r="D95" s="11" t="s">
        <v>7</v>
      </c>
      <c r="E95" s="11" t="s">
        <v>32</v>
      </c>
      <c r="F95" s="11" t="s">
        <v>147</v>
      </c>
      <c r="G95" s="12">
        <v>42.48</v>
      </c>
    </row>
    <row r="96" spans="1:7" outlineLevel="1" x14ac:dyDescent="0.25">
      <c r="A96" s="15" t="s">
        <v>232</v>
      </c>
      <c r="B96" s="11"/>
      <c r="C96" s="11"/>
      <c r="D96" s="11"/>
      <c r="E96" s="11"/>
      <c r="F96" s="11"/>
      <c r="G96" s="12">
        <f>SUBTOTAL(9,G95:G95)</f>
        <v>42.48</v>
      </c>
    </row>
    <row r="97" spans="1:7" outlineLevel="2" x14ac:dyDescent="0.25">
      <c r="A97" s="13" t="s">
        <v>90</v>
      </c>
      <c r="B97" s="2" t="s">
        <v>54</v>
      </c>
      <c r="C97" s="2" t="s">
        <v>138</v>
      </c>
      <c r="D97" s="2" t="s">
        <v>7</v>
      </c>
      <c r="E97" s="2" t="s">
        <v>21</v>
      </c>
      <c r="F97" s="2" t="s">
        <v>133</v>
      </c>
      <c r="G97" s="14">
        <v>969.89</v>
      </c>
    </row>
    <row r="98" spans="1:7" outlineLevel="1" x14ac:dyDescent="0.25">
      <c r="A98" s="15" t="s">
        <v>233</v>
      </c>
      <c r="B98" s="11"/>
      <c r="C98" s="11"/>
      <c r="D98" s="11"/>
      <c r="E98" s="11"/>
      <c r="F98" s="11"/>
      <c r="G98" s="12">
        <f>SUBTOTAL(9,G97:G97)</f>
        <v>969.89</v>
      </c>
    </row>
    <row r="99" spans="1:7" outlineLevel="2" x14ac:dyDescent="0.25">
      <c r="A99" s="10" t="s">
        <v>172</v>
      </c>
      <c r="B99" s="11" t="s">
        <v>0</v>
      </c>
      <c r="C99" s="11" t="s">
        <v>0</v>
      </c>
      <c r="D99" s="11" t="s">
        <v>7</v>
      </c>
      <c r="E99" s="11" t="s">
        <v>26</v>
      </c>
      <c r="F99" s="11" t="s">
        <v>91</v>
      </c>
      <c r="G99" s="12">
        <v>915.14</v>
      </c>
    </row>
    <row r="100" spans="1:7" outlineLevel="1" x14ac:dyDescent="0.25">
      <c r="A100" s="15" t="s">
        <v>234</v>
      </c>
      <c r="B100" s="11"/>
      <c r="C100" s="11"/>
      <c r="D100" s="11"/>
      <c r="E100" s="11"/>
      <c r="F100" s="11"/>
      <c r="G100" s="12">
        <f>SUBTOTAL(9,G99:G99)</f>
        <v>915.14</v>
      </c>
    </row>
    <row r="101" spans="1:7" outlineLevel="2" x14ac:dyDescent="0.25">
      <c r="A101" s="13" t="s">
        <v>186</v>
      </c>
      <c r="B101" s="2" t="s">
        <v>0</v>
      </c>
      <c r="C101" s="2" t="s">
        <v>0</v>
      </c>
      <c r="D101" s="2" t="s">
        <v>7</v>
      </c>
      <c r="E101" s="2" t="s">
        <v>26</v>
      </c>
      <c r="F101" s="2" t="s">
        <v>91</v>
      </c>
      <c r="G101" s="14">
        <v>130</v>
      </c>
    </row>
    <row r="102" spans="1:7" outlineLevel="1" x14ac:dyDescent="0.25">
      <c r="A102" s="15" t="s">
        <v>235</v>
      </c>
      <c r="B102" s="11"/>
      <c r="C102" s="11"/>
      <c r="D102" s="11"/>
      <c r="E102" s="11"/>
      <c r="F102" s="11"/>
      <c r="G102" s="12">
        <f>SUBTOTAL(9,G101:G101)</f>
        <v>130</v>
      </c>
    </row>
    <row r="103" spans="1:7" outlineLevel="2" x14ac:dyDescent="0.25">
      <c r="A103" s="10" t="s">
        <v>173</v>
      </c>
      <c r="B103" s="11" t="s">
        <v>0</v>
      </c>
      <c r="C103" s="11" t="s">
        <v>0</v>
      </c>
      <c r="D103" s="11" t="s">
        <v>7</v>
      </c>
      <c r="E103" s="11" t="s">
        <v>26</v>
      </c>
      <c r="F103" s="11" t="s">
        <v>91</v>
      </c>
      <c r="G103" s="12">
        <v>66.010000000000005</v>
      </c>
    </row>
    <row r="104" spans="1:7" outlineLevel="1" x14ac:dyDescent="0.25">
      <c r="A104" s="15" t="s">
        <v>236</v>
      </c>
      <c r="B104" s="11"/>
      <c r="C104" s="11"/>
      <c r="D104" s="11"/>
      <c r="E104" s="11"/>
      <c r="F104" s="11"/>
      <c r="G104" s="12">
        <f>SUBTOTAL(9,G103:G103)</f>
        <v>66.010000000000005</v>
      </c>
    </row>
    <row r="105" spans="1:7" outlineLevel="2" x14ac:dyDescent="0.25">
      <c r="A105" s="13" t="s">
        <v>174</v>
      </c>
      <c r="B105" s="2" t="s">
        <v>0</v>
      </c>
      <c r="C105" s="2" t="s">
        <v>0</v>
      </c>
      <c r="D105" s="2" t="s">
        <v>7</v>
      </c>
      <c r="E105" s="2" t="s">
        <v>26</v>
      </c>
      <c r="F105" s="2" t="s">
        <v>91</v>
      </c>
      <c r="G105" s="14">
        <v>516.05999999999995</v>
      </c>
    </row>
    <row r="106" spans="1:7" outlineLevel="2" x14ac:dyDescent="0.25">
      <c r="A106" s="10" t="s">
        <v>174</v>
      </c>
      <c r="B106" s="11" t="s">
        <v>0</v>
      </c>
      <c r="C106" s="11" t="s">
        <v>0</v>
      </c>
      <c r="D106" s="11" t="s">
        <v>7</v>
      </c>
      <c r="E106" s="11" t="s">
        <v>26</v>
      </c>
      <c r="F106" s="11" t="s">
        <v>91</v>
      </c>
      <c r="G106" s="12">
        <v>294.89</v>
      </c>
    </row>
    <row r="107" spans="1:7" outlineLevel="1" x14ac:dyDescent="0.25">
      <c r="A107" s="15" t="s">
        <v>237</v>
      </c>
      <c r="B107" s="11"/>
      <c r="C107" s="11"/>
      <c r="D107" s="11"/>
      <c r="E107" s="11"/>
      <c r="F107" s="11"/>
      <c r="G107" s="12">
        <f>SUBTOTAL(9,G105:G106)</f>
        <v>810.94999999999993</v>
      </c>
    </row>
    <row r="108" spans="1:7" outlineLevel="2" x14ac:dyDescent="0.25">
      <c r="A108" s="13" t="s">
        <v>92</v>
      </c>
      <c r="B108" s="2" t="s">
        <v>36</v>
      </c>
      <c r="C108" s="2" t="s">
        <v>114</v>
      </c>
      <c r="D108" s="2" t="s">
        <v>7</v>
      </c>
      <c r="E108" s="2" t="s">
        <v>28</v>
      </c>
      <c r="F108" s="2" t="s">
        <v>107</v>
      </c>
      <c r="G108" s="14">
        <v>1610.28</v>
      </c>
    </row>
    <row r="109" spans="1:7" outlineLevel="1" x14ac:dyDescent="0.25">
      <c r="A109" s="15" t="s">
        <v>238</v>
      </c>
      <c r="B109" s="11"/>
      <c r="C109" s="11"/>
      <c r="D109" s="11"/>
      <c r="E109" s="11"/>
      <c r="F109" s="11"/>
      <c r="G109" s="12">
        <f>SUBTOTAL(9,G108:G108)</f>
        <v>1610.28</v>
      </c>
    </row>
    <row r="110" spans="1:7" outlineLevel="2" x14ac:dyDescent="0.25">
      <c r="A110" s="10" t="s">
        <v>155</v>
      </c>
      <c r="B110" s="11" t="s">
        <v>0</v>
      </c>
      <c r="C110" s="11" t="s">
        <v>0</v>
      </c>
      <c r="D110" s="11" t="s">
        <v>7</v>
      </c>
      <c r="E110" s="11" t="s">
        <v>26</v>
      </c>
      <c r="F110" s="11" t="s">
        <v>91</v>
      </c>
      <c r="G110" s="12">
        <v>579.20999999999992</v>
      </c>
    </row>
    <row r="111" spans="1:7" outlineLevel="2" x14ac:dyDescent="0.25">
      <c r="A111" s="13" t="s">
        <v>155</v>
      </c>
      <c r="B111" s="2" t="s">
        <v>0</v>
      </c>
      <c r="C111" s="2" t="s">
        <v>0</v>
      </c>
      <c r="D111" s="2" t="s">
        <v>7</v>
      </c>
      <c r="E111" s="2" t="s">
        <v>26</v>
      </c>
      <c r="F111" s="2" t="s">
        <v>91</v>
      </c>
      <c r="G111" s="14">
        <v>1158.7099999999998</v>
      </c>
    </row>
    <row r="112" spans="1:7" outlineLevel="2" x14ac:dyDescent="0.25">
      <c r="A112" s="10" t="s">
        <v>155</v>
      </c>
      <c r="B112" s="11" t="s">
        <v>0</v>
      </c>
      <c r="C112" s="11" t="s">
        <v>0</v>
      </c>
      <c r="D112" s="11" t="s">
        <v>7</v>
      </c>
      <c r="E112" s="11" t="s">
        <v>26</v>
      </c>
      <c r="F112" s="11" t="s">
        <v>91</v>
      </c>
      <c r="G112" s="12">
        <v>1158.7099999999998</v>
      </c>
    </row>
    <row r="113" spans="1:7" outlineLevel="1" x14ac:dyDescent="0.25">
      <c r="A113" s="15" t="s">
        <v>239</v>
      </c>
      <c r="B113" s="11"/>
      <c r="C113" s="11"/>
      <c r="D113" s="11"/>
      <c r="E113" s="11"/>
      <c r="F113" s="11"/>
      <c r="G113" s="12">
        <f>SUBTOTAL(9,G110:G112)</f>
        <v>2896.6299999999992</v>
      </c>
    </row>
    <row r="114" spans="1:7" outlineLevel="2" x14ac:dyDescent="0.25">
      <c r="A114" s="13" t="s">
        <v>162</v>
      </c>
      <c r="B114" s="2" t="s">
        <v>0</v>
      </c>
      <c r="C114" s="2" t="s">
        <v>0</v>
      </c>
      <c r="D114" s="2" t="s">
        <v>7</v>
      </c>
      <c r="E114" s="2" t="s">
        <v>26</v>
      </c>
      <c r="F114" s="2" t="s">
        <v>91</v>
      </c>
      <c r="G114" s="14">
        <v>119.44</v>
      </c>
    </row>
    <row r="115" spans="1:7" outlineLevel="1" x14ac:dyDescent="0.25">
      <c r="A115" s="15" t="s">
        <v>240</v>
      </c>
      <c r="B115" s="11"/>
      <c r="C115" s="11"/>
      <c r="D115" s="11"/>
      <c r="E115" s="11"/>
      <c r="F115" s="11"/>
      <c r="G115" s="12">
        <f>SUBTOTAL(9,G114:G114)</f>
        <v>119.44</v>
      </c>
    </row>
    <row r="116" spans="1:7" outlineLevel="2" x14ac:dyDescent="0.25">
      <c r="A116" s="10" t="s">
        <v>96</v>
      </c>
      <c r="B116" s="11" t="s">
        <v>1</v>
      </c>
      <c r="C116" s="11" t="s">
        <v>114</v>
      </c>
      <c r="D116" s="11" t="s">
        <v>7</v>
      </c>
      <c r="E116" s="11" t="s">
        <v>26</v>
      </c>
      <c r="F116" s="11" t="s">
        <v>91</v>
      </c>
      <c r="G116" s="12">
        <v>629.4</v>
      </c>
    </row>
    <row r="117" spans="1:7" outlineLevel="1" x14ac:dyDescent="0.25">
      <c r="A117" s="15" t="s">
        <v>241</v>
      </c>
      <c r="B117" s="11"/>
      <c r="C117" s="11"/>
      <c r="D117" s="11"/>
      <c r="E117" s="11"/>
      <c r="F117" s="11"/>
      <c r="G117" s="12">
        <f>SUBTOTAL(9,G116:G116)</f>
        <v>629.4</v>
      </c>
    </row>
    <row r="118" spans="1:7" outlineLevel="2" x14ac:dyDescent="0.25">
      <c r="A118" s="13" t="s">
        <v>156</v>
      </c>
      <c r="B118" s="2" t="s">
        <v>0</v>
      </c>
      <c r="C118" s="2" t="s">
        <v>0</v>
      </c>
      <c r="D118" s="2" t="s">
        <v>7</v>
      </c>
      <c r="E118" s="2" t="s">
        <v>26</v>
      </c>
      <c r="F118" s="2" t="s">
        <v>91</v>
      </c>
      <c r="G118" s="14">
        <v>57.47</v>
      </c>
    </row>
    <row r="119" spans="1:7" outlineLevel="2" x14ac:dyDescent="0.25">
      <c r="A119" s="10" t="s">
        <v>156</v>
      </c>
      <c r="B119" s="11" t="s">
        <v>0</v>
      </c>
      <c r="C119" s="11" t="s">
        <v>0</v>
      </c>
      <c r="D119" s="11" t="s">
        <v>7</v>
      </c>
      <c r="E119" s="11" t="s">
        <v>26</v>
      </c>
      <c r="F119" s="11" t="s">
        <v>91</v>
      </c>
      <c r="G119" s="12">
        <v>204.34</v>
      </c>
    </row>
    <row r="120" spans="1:7" outlineLevel="2" x14ac:dyDescent="0.25">
      <c r="A120" s="13" t="s">
        <v>156</v>
      </c>
      <c r="B120" s="2" t="s">
        <v>0</v>
      </c>
      <c r="C120" s="2" t="s">
        <v>0</v>
      </c>
      <c r="D120" s="2" t="s">
        <v>7</v>
      </c>
      <c r="E120" s="2" t="s">
        <v>26</v>
      </c>
      <c r="F120" s="2" t="s">
        <v>91</v>
      </c>
      <c r="G120" s="14">
        <v>153.25</v>
      </c>
    </row>
    <row r="121" spans="1:7" outlineLevel="1" x14ac:dyDescent="0.25">
      <c r="A121" s="15" t="s">
        <v>242</v>
      </c>
      <c r="B121" s="11"/>
      <c r="C121" s="11"/>
      <c r="D121" s="11"/>
      <c r="E121" s="11"/>
      <c r="F121" s="11"/>
      <c r="G121" s="12">
        <f>SUBTOTAL(9,G118:G120)</f>
        <v>415.06</v>
      </c>
    </row>
    <row r="122" spans="1:7" outlineLevel="2" x14ac:dyDescent="0.25">
      <c r="A122" s="10" t="s">
        <v>175</v>
      </c>
      <c r="B122" s="11" t="s">
        <v>0</v>
      </c>
      <c r="C122" s="11" t="s">
        <v>0</v>
      </c>
      <c r="D122" s="11" t="s">
        <v>7</v>
      </c>
      <c r="E122" s="11" t="s">
        <v>26</v>
      </c>
      <c r="F122" s="11" t="s">
        <v>91</v>
      </c>
      <c r="G122" s="12">
        <v>817.34</v>
      </c>
    </row>
    <row r="123" spans="1:7" outlineLevel="2" x14ac:dyDescent="0.25">
      <c r="A123" s="13" t="s">
        <v>175</v>
      </c>
      <c r="B123" s="2" t="s">
        <v>0</v>
      </c>
      <c r="C123" s="2" t="s">
        <v>0</v>
      </c>
      <c r="D123" s="2" t="s">
        <v>7</v>
      </c>
      <c r="E123" s="2" t="s">
        <v>26</v>
      </c>
      <c r="F123" s="2" t="s">
        <v>91</v>
      </c>
      <c r="G123" s="14">
        <v>306.5</v>
      </c>
    </row>
    <row r="124" spans="1:7" outlineLevel="1" x14ac:dyDescent="0.25">
      <c r="A124" s="15" t="s">
        <v>243</v>
      </c>
      <c r="B124" s="11"/>
      <c r="C124" s="11"/>
      <c r="D124" s="11"/>
      <c r="E124" s="11"/>
      <c r="F124" s="11"/>
      <c r="G124" s="12">
        <f>SUBTOTAL(9,G122:G123)</f>
        <v>1123.8400000000001</v>
      </c>
    </row>
    <row r="125" spans="1:7" outlineLevel="2" x14ac:dyDescent="0.25">
      <c r="A125" s="10" t="s">
        <v>97</v>
      </c>
      <c r="B125" s="11" t="s">
        <v>9</v>
      </c>
      <c r="C125" s="11" t="s">
        <v>138</v>
      </c>
      <c r="D125" s="11" t="s">
        <v>7</v>
      </c>
      <c r="E125" s="11" t="s">
        <v>38</v>
      </c>
      <c r="F125" s="11" t="s">
        <v>93</v>
      </c>
      <c r="G125" s="12">
        <v>40.01</v>
      </c>
    </row>
    <row r="126" spans="1:7" outlineLevel="1" x14ac:dyDescent="0.25">
      <c r="A126" s="15" t="s">
        <v>244</v>
      </c>
      <c r="B126" s="11"/>
      <c r="C126" s="11"/>
      <c r="D126" s="11"/>
      <c r="E126" s="11"/>
      <c r="F126" s="11"/>
      <c r="G126" s="12">
        <f>SUBTOTAL(9,G125:G125)</f>
        <v>40.01</v>
      </c>
    </row>
    <row r="127" spans="1:7" outlineLevel="2" x14ac:dyDescent="0.25">
      <c r="A127" s="13" t="s">
        <v>157</v>
      </c>
      <c r="B127" s="2" t="s">
        <v>0</v>
      </c>
      <c r="C127" s="2" t="s">
        <v>0</v>
      </c>
      <c r="D127" s="2" t="s">
        <v>7</v>
      </c>
      <c r="E127" s="2" t="s">
        <v>26</v>
      </c>
      <c r="F127" s="2" t="s">
        <v>91</v>
      </c>
      <c r="G127" s="14">
        <v>104.75</v>
      </c>
    </row>
    <row r="128" spans="1:7" outlineLevel="2" x14ac:dyDescent="0.25">
      <c r="A128" s="10" t="s">
        <v>157</v>
      </c>
      <c r="B128" s="11" t="s">
        <v>0</v>
      </c>
      <c r="C128" s="11" t="s">
        <v>0</v>
      </c>
      <c r="D128" s="11" t="s">
        <v>7</v>
      </c>
      <c r="E128" s="11" t="s">
        <v>26</v>
      </c>
      <c r="F128" s="11" t="s">
        <v>91</v>
      </c>
      <c r="G128" s="12">
        <v>372.72</v>
      </c>
    </row>
    <row r="129" spans="1:7" outlineLevel="2" x14ac:dyDescent="0.25">
      <c r="A129" s="13" t="s">
        <v>157</v>
      </c>
      <c r="B129" s="2" t="s">
        <v>0</v>
      </c>
      <c r="C129" s="2" t="s">
        <v>0</v>
      </c>
      <c r="D129" s="2" t="s">
        <v>7</v>
      </c>
      <c r="E129" s="2" t="s">
        <v>26</v>
      </c>
      <c r="F129" s="2" t="s">
        <v>91</v>
      </c>
      <c r="G129" s="14">
        <v>338.84</v>
      </c>
    </row>
    <row r="130" spans="1:7" outlineLevel="1" x14ac:dyDescent="0.25">
      <c r="A130" s="15" t="s">
        <v>245</v>
      </c>
      <c r="B130" s="11"/>
      <c r="C130" s="11"/>
      <c r="D130" s="11"/>
      <c r="E130" s="11"/>
      <c r="F130" s="11"/>
      <c r="G130" s="12">
        <f>SUBTOTAL(9,G127:G129)</f>
        <v>816.31</v>
      </c>
    </row>
    <row r="131" spans="1:7" outlineLevel="2" x14ac:dyDescent="0.25">
      <c r="A131" s="10" t="s">
        <v>176</v>
      </c>
      <c r="B131" s="11" t="s">
        <v>0</v>
      </c>
      <c r="C131" s="11" t="s">
        <v>0</v>
      </c>
      <c r="D131" s="11" t="s">
        <v>7</v>
      </c>
      <c r="E131" s="11" t="s">
        <v>26</v>
      </c>
      <c r="F131" s="11" t="s">
        <v>91</v>
      </c>
      <c r="G131" s="12">
        <v>1430.35</v>
      </c>
    </row>
    <row r="132" spans="1:7" outlineLevel="2" x14ac:dyDescent="0.25">
      <c r="A132" s="13" t="s">
        <v>176</v>
      </c>
      <c r="B132" s="2" t="s">
        <v>0</v>
      </c>
      <c r="C132" s="2" t="s">
        <v>0</v>
      </c>
      <c r="D132" s="2" t="s">
        <v>7</v>
      </c>
      <c r="E132" s="2" t="s">
        <v>26</v>
      </c>
      <c r="F132" s="2" t="s">
        <v>91</v>
      </c>
      <c r="G132" s="14">
        <v>536.38</v>
      </c>
    </row>
    <row r="133" spans="1:7" outlineLevel="1" x14ac:dyDescent="0.25">
      <c r="A133" s="15" t="s">
        <v>246</v>
      </c>
      <c r="B133" s="11"/>
      <c r="C133" s="11"/>
      <c r="D133" s="11"/>
      <c r="E133" s="11"/>
      <c r="F133" s="11"/>
      <c r="G133" s="12">
        <f>SUBTOTAL(9,G131:G132)</f>
        <v>1966.73</v>
      </c>
    </row>
    <row r="134" spans="1:7" outlineLevel="2" x14ac:dyDescent="0.25">
      <c r="A134" s="10" t="s">
        <v>177</v>
      </c>
      <c r="B134" s="11" t="s">
        <v>0</v>
      </c>
      <c r="C134" s="11" t="s">
        <v>0</v>
      </c>
      <c r="D134" s="11" t="s">
        <v>7</v>
      </c>
      <c r="E134" s="11" t="s">
        <v>26</v>
      </c>
      <c r="F134" s="11" t="s">
        <v>91</v>
      </c>
      <c r="G134" s="12">
        <v>613.01</v>
      </c>
    </row>
    <row r="135" spans="1:7" outlineLevel="2" x14ac:dyDescent="0.25">
      <c r="A135" s="13" t="s">
        <v>177</v>
      </c>
      <c r="B135" s="2" t="s">
        <v>0</v>
      </c>
      <c r="C135" s="2" t="s">
        <v>0</v>
      </c>
      <c r="D135" s="2" t="s">
        <v>7</v>
      </c>
      <c r="E135" s="2" t="s">
        <v>26</v>
      </c>
      <c r="F135" s="2" t="s">
        <v>91</v>
      </c>
      <c r="G135" s="14">
        <v>229.88</v>
      </c>
    </row>
    <row r="136" spans="1:7" outlineLevel="1" x14ac:dyDescent="0.25">
      <c r="A136" s="15" t="s">
        <v>247</v>
      </c>
      <c r="B136" s="11"/>
      <c r="C136" s="11"/>
      <c r="D136" s="11"/>
      <c r="E136" s="11"/>
      <c r="F136" s="11"/>
      <c r="G136" s="12">
        <f>SUBTOTAL(9,G134:G135)</f>
        <v>842.89</v>
      </c>
    </row>
    <row r="137" spans="1:7" outlineLevel="2" x14ac:dyDescent="0.25">
      <c r="A137" s="10" t="s">
        <v>98</v>
      </c>
      <c r="B137" s="11" t="s">
        <v>8</v>
      </c>
      <c r="C137" s="11" t="s">
        <v>114</v>
      </c>
      <c r="D137" s="11" t="s">
        <v>7</v>
      </c>
      <c r="E137" s="11" t="s">
        <v>28</v>
      </c>
      <c r="F137" s="11" t="s">
        <v>107</v>
      </c>
      <c r="G137" s="12">
        <v>518.45000000000005</v>
      </c>
    </row>
    <row r="138" spans="1:7" outlineLevel="1" x14ac:dyDescent="0.25">
      <c r="A138" s="15" t="s">
        <v>248</v>
      </c>
      <c r="B138" s="11"/>
      <c r="C138" s="11"/>
      <c r="D138" s="11"/>
      <c r="E138" s="11"/>
      <c r="F138" s="11"/>
      <c r="G138" s="12">
        <f>SUBTOTAL(9,G137:G137)</f>
        <v>518.45000000000005</v>
      </c>
    </row>
    <row r="139" spans="1:7" outlineLevel="2" x14ac:dyDescent="0.25">
      <c r="A139" s="13" t="s">
        <v>100</v>
      </c>
      <c r="B139" s="2" t="s">
        <v>55</v>
      </c>
      <c r="C139" s="2" t="s">
        <v>138</v>
      </c>
      <c r="D139" s="2" t="s">
        <v>7</v>
      </c>
      <c r="E139" s="2" t="s">
        <v>28</v>
      </c>
      <c r="F139" s="2" t="s">
        <v>107</v>
      </c>
      <c r="G139" s="14">
        <v>47.78</v>
      </c>
    </row>
    <row r="140" spans="1:7" outlineLevel="1" x14ac:dyDescent="0.25">
      <c r="A140" s="15" t="s">
        <v>249</v>
      </c>
      <c r="B140" s="11"/>
      <c r="C140" s="11"/>
      <c r="D140" s="11"/>
      <c r="E140" s="11"/>
      <c r="F140" s="11"/>
      <c r="G140" s="12">
        <f>SUBTOTAL(9,G139:G139)</f>
        <v>47.78</v>
      </c>
    </row>
    <row r="141" spans="1:7" outlineLevel="2" x14ac:dyDescent="0.25">
      <c r="A141" s="10" t="s">
        <v>101</v>
      </c>
      <c r="B141" s="11" t="s">
        <v>48</v>
      </c>
      <c r="C141" s="11" t="s">
        <v>139</v>
      </c>
      <c r="D141" s="11" t="s">
        <v>7</v>
      </c>
      <c r="E141" s="11" t="s">
        <v>18</v>
      </c>
      <c r="F141" s="11" t="s">
        <v>130</v>
      </c>
      <c r="G141" s="12">
        <v>16.54</v>
      </c>
    </row>
    <row r="142" spans="1:7" outlineLevel="1" x14ac:dyDescent="0.25">
      <c r="A142" s="15" t="s">
        <v>250</v>
      </c>
      <c r="B142" s="11"/>
      <c r="C142" s="11"/>
      <c r="D142" s="11"/>
      <c r="E142" s="11"/>
      <c r="F142" s="11"/>
      <c r="G142" s="12">
        <f>SUBTOTAL(9,G141:G141)</f>
        <v>16.54</v>
      </c>
    </row>
    <row r="143" spans="1:7" outlineLevel="2" x14ac:dyDescent="0.25">
      <c r="A143" s="13" t="s">
        <v>104</v>
      </c>
      <c r="B143" s="2" t="s">
        <v>40</v>
      </c>
      <c r="C143" s="2" t="s">
        <v>114</v>
      </c>
      <c r="D143" s="2" t="s">
        <v>7</v>
      </c>
      <c r="E143" s="2" t="s">
        <v>27</v>
      </c>
      <c r="F143" s="2" t="s">
        <v>112</v>
      </c>
      <c r="G143" s="14">
        <v>87.5</v>
      </c>
    </row>
    <row r="144" spans="1:7" outlineLevel="1" x14ac:dyDescent="0.25">
      <c r="A144" s="15" t="s">
        <v>251</v>
      </c>
      <c r="B144" s="11"/>
      <c r="C144" s="11"/>
      <c r="D144" s="11"/>
      <c r="E144" s="11"/>
      <c r="F144" s="11"/>
      <c r="G144" s="12">
        <f>SUBTOTAL(9,G143:G143)</f>
        <v>87.5</v>
      </c>
    </row>
    <row r="145" spans="1:7" outlineLevel="2" x14ac:dyDescent="0.25">
      <c r="A145" s="10" t="s">
        <v>102</v>
      </c>
      <c r="B145" s="11" t="s">
        <v>2</v>
      </c>
      <c r="C145" s="11" t="s">
        <v>138</v>
      </c>
      <c r="D145" s="11" t="s">
        <v>7</v>
      </c>
      <c r="E145" s="11" t="s">
        <v>23</v>
      </c>
      <c r="F145" s="11" t="s">
        <v>131</v>
      </c>
      <c r="G145" s="12">
        <v>225.76</v>
      </c>
    </row>
    <row r="146" spans="1:7" outlineLevel="1" x14ac:dyDescent="0.25">
      <c r="A146" s="15" t="s">
        <v>252</v>
      </c>
      <c r="B146" s="11"/>
      <c r="C146" s="11"/>
      <c r="D146" s="11"/>
      <c r="E146" s="11"/>
      <c r="F146" s="11"/>
      <c r="G146" s="12">
        <f>SUBTOTAL(9,G145:G145)</f>
        <v>225.76</v>
      </c>
    </row>
    <row r="147" spans="1:7" outlineLevel="2" x14ac:dyDescent="0.25">
      <c r="A147" s="13" t="s">
        <v>106</v>
      </c>
      <c r="B147" s="2" t="s">
        <v>3</v>
      </c>
      <c r="C147" s="2" t="s">
        <v>95</v>
      </c>
      <c r="D147" s="2" t="s">
        <v>7</v>
      </c>
      <c r="E147" s="2" t="s">
        <v>26</v>
      </c>
      <c r="F147" s="2" t="s">
        <v>91</v>
      </c>
      <c r="G147" s="14">
        <v>707.4</v>
      </c>
    </row>
    <row r="148" spans="1:7" outlineLevel="1" x14ac:dyDescent="0.25">
      <c r="A148" s="15" t="s">
        <v>253</v>
      </c>
      <c r="B148" s="11"/>
      <c r="C148" s="11"/>
      <c r="D148" s="11"/>
      <c r="E148" s="11"/>
      <c r="F148" s="11"/>
      <c r="G148" s="12">
        <f>SUBTOTAL(9,G147:G147)</f>
        <v>707.4</v>
      </c>
    </row>
    <row r="149" spans="1:7" outlineLevel="2" x14ac:dyDescent="0.25">
      <c r="A149" s="10" t="s">
        <v>158</v>
      </c>
      <c r="B149" s="11" t="s">
        <v>0</v>
      </c>
      <c r="C149" s="11" t="s">
        <v>0</v>
      </c>
      <c r="D149" s="11" t="s">
        <v>7</v>
      </c>
      <c r="E149" s="11" t="s">
        <v>26</v>
      </c>
      <c r="F149" s="11" t="s">
        <v>91</v>
      </c>
      <c r="G149" s="12">
        <v>139.71</v>
      </c>
    </row>
    <row r="150" spans="1:7" outlineLevel="2" x14ac:dyDescent="0.25">
      <c r="A150" s="13" t="s">
        <v>158</v>
      </c>
      <c r="B150" s="2" t="s">
        <v>0</v>
      </c>
      <c r="C150" s="2" t="s">
        <v>0</v>
      </c>
      <c r="D150" s="2" t="s">
        <v>7</v>
      </c>
      <c r="E150" s="2" t="s">
        <v>26</v>
      </c>
      <c r="F150" s="2" t="s">
        <v>91</v>
      </c>
      <c r="G150" s="14">
        <v>592.97</v>
      </c>
    </row>
    <row r="151" spans="1:7" outlineLevel="2" x14ac:dyDescent="0.25">
      <c r="A151" s="10" t="s">
        <v>158</v>
      </c>
      <c r="B151" s="11" t="s">
        <v>0</v>
      </c>
      <c r="C151" s="11" t="s">
        <v>0</v>
      </c>
      <c r="D151" s="11" t="s">
        <v>7</v>
      </c>
      <c r="E151" s="11" t="s">
        <v>26</v>
      </c>
      <c r="F151" s="11" t="s">
        <v>91</v>
      </c>
      <c r="G151" s="12">
        <v>271.07</v>
      </c>
    </row>
    <row r="152" spans="1:7" outlineLevel="1" x14ac:dyDescent="0.25">
      <c r="A152" s="15" t="s">
        <v>254</v>
      </c>
      <c r="B152" s="11"/>
      <c r="C152" s="11"/>
      <c r="D152" s="11"/>
      <c r="E152" s="11"/>
      <c r="F152" s="11"/>
      <c r="G152" s="12">
        <f>SUBTOTAL(9,G149:G151)</f>
        <v>1003.75</v>
      </c>
    </row>
    <row r="153" spans="1:7" outlineLevel="2" x14ac:dyDescent="0.25">
      <c r="A153" s="13" t="s">
        <v>105</v>
      </c>
      <c r="B153" s="2" t="s">
        <v>51</v>
      </c>
      <c r="C153" s="2" t="s">
        <v>142</v>
      </c>
      <c r="D153" s="2" t="s">
        <v>7</v>
      </c>
      <c r="E153" s="2" t="s">
        <v>27</v>
      </c>
      <c r="F153" s="2" t="s">
        <v>112</v>
      </c>
      <c r="G153" s="14">
        <v>220</v>
      </c>
    </row>
    <row r="154" spans="1:7" outlineLevel="1" x14ac:dyDescent="0.25">
      <c r="A154" s="15" t="s">
        <v>255</v>
      </c>
      <c r="B154" s="11"/>
      <c r="C154" s="11"/>
      <c r="D154" s="11"/>
      <c r="E154" s="11"/>
      <c r="F154" s="11"/>
      <c r="G154" s="12">
        <f>SUBTOTAL(9,G153:G153)</f>
        <v>220</v>
      </c>
    </row>
    <row r="155" spans="1:7" outlineLevel="2" x14ac:dyDescent="0.25">
      <c r="A155" s="10" t="s">
        <v>163</v>
      </c>
      <c r="B155" s="11" t="s">
        <v>0</v>
      </c>
      <c r="C155" s="11" t="s">
        <v>0</v>
      </c>
      <c r="D155" s="11" t="s">
        <v>7</v>
      </c>
      <c r="E155" s="11" t="s">
        <v>26</v>
      </c>
      <c r="F155" s="11" t="s">
        <v>91</v>
      </c>
      <c r="G155" s="12">
        <v>45.95</v>
      </c>
    </row>
    <row r="156" spans="1:7" outlineLevel="1" x14ac:dyDescent="0.25">
      <c r="A156" s="15" t="s">
        <v>256</v>
      </c>
      <c r="B156" s="11"/>
      <c r="C156" s="11"/>
      <c r="D156" s="11"/>
      <c r="E156" s="11"/>
      <c r="F156" s="11"/>
      <c r="G156" s="12">
        <f>SUBTOTAL(9,G155:G155)</f>
        <v>45.95</v>
      </c>
    </row>
    <row r="157" spans="1:7" outlineLevel="2" x14ac:dyDescent="0.25">
      <c r="A157" s="13" t="s">
        <v>164</v>
      </c>
      <c r="B157" s="2" t="s">
        <v>0</v>
      </c>
      <c r="C157" s="2" t="s">
        <v>0</v>
      </c>
      <c r="D157" s="2" t="s">
        <v>7</v>
      </c>
      <c r="E157" s="2" t="s">
        <v>26</v>
      </c>
      <c r="F157" s="2" t="s">
        <v>91</v>
      </c>
      <c r="G157" s="14">
        <v>150.01</v>
      </c>
    </row>
    <row r="158" spans="1:7" outlineLevel="1" x14ac:dyDescent="0.25">
      <c r="A158" s="15" t="s">
        <v>257</v>
      </c>
      <c r="B158" s="11"/>
      <c r="C158" s="11"/>
      <c r="D158" s="11"/>
      <c r="E158" s="11"/>
      <c r="F158" s="11"/>
      <c r="G158" s="12">
        <f>SUBTOTAL(9,G157:G157)</f>
        <v>150.01</v>
      </c>
    </row>
    <row r="159" spans="1:7" outlineLevel="2" x14ac:dyDescent="0.25">
      <c r="A159" s="10" t="s">
        <v>178</v>
      </c>
      <c r="B159" s="11" t="s">
        <v>0</v>
      </c>
      <c r="C159" s="11" t="s">
        <v>0</v>
      </c>
      <c r="D159" s="11" t="s">
        <v>7</v>
      </c>
      <c r="E159" s="11" t="s">
        <v>26</v>
      </c>
      <c r="F159" s="11" t="s">
        <v>91</v>
      </c>
      <c r="G159" s="12">
        <v>673.64</v>
      </c>
    </row>
    <row r="160" spans="1:7" outlineLevel="2" x14ac:dyDescent="0.25">
      <c r="A160" s="13" t="s">
        <v>178</v>
      </c>
      <c r="B160" s="2" t="s">
        <v>0</v>
      </c>
      <c r="C160" s="2" t="s">
        <v>0</v>
      </c>
      <c r="D160" s="2" t="s">
        <v>7</v>
      </c>
      <c r="E160" s="2" t="s">
        <v>26</v>
      </c>
      <c r="F160" s="2" t="s">
        <v>91</v>
      </c>
      <c r="G160" s="14">
        <v>384.94</v>
      </c>
    </row>
    <row r="161" spans="1:7" outlineLevel="1" x14ac:dyDescent="0.25">
      <c r="A161" s="15" t="s">
        <v>258</v>
      </c>
      <c r="B161" s="11"/>
      <c r="C161" s="11"/>
      <c r="D161" s="11"/>
      <c r="E161" s="11"/>
      <c r="F161" s="11"/>
      <c r="G161" s="12">
        <f>SUBTOTAL(9,G159:G160)</f>
        <v>1058.58</v>
      </c>
    </row>
    <row r="162" spans="1:7" outlineLevel="2" x14ac:dyDescent="0.25">
      <c r="A162" s="10" t="s">
        <v>179</v>
      </c>
      <c r="B162" s="11" t="s">
        <v>0</v>
      </c>
      <c r="C162" s="11" t="s">
        <v>0</v>
      </c>
      <c r="D162" s="11" t="s">
        <v>7</v>
      </c>
      <c r="E162" s="11" t="s">
        <v>26</v>
      </c>
      <c r="F162" s="11" t="s">
        <v>91</v>
      </c>
      <c r="G162" s="12">
        <v>779.03</v>
      </c>
    </row>
    <row r="163" spans="1:7" outlineLevel="2" x14ac:dyDescent="0.25">
      <c r="A163" s="13" t="s">
        <v>179</v>
      </c>
      <c r="B163" s="2" t="s">
        <v>0</v>
      </c>
      <c r="C163" s="2" t="s">
        <v>0</v>
      </c>
      <c r="D163" s="2" t="s">
        <v>7</v>
      </c>
      <c r="E163" s="2" t="s">
        <v>26</v>
      </c>
      <c r="F163" s="2" t="s">
        <v>91</v>
      </c>
      <c r="G163" s="14">
        <v>306.5</v>
      </c>
    </row>
    <row r="164" spans="1:7" outlineLevel="1" x14ac:dyDescent="0.25">
      <c r="A164" s="15" t="s">
        <v>259</v>
      </c>
      <c r="B164" s="11"/>
      <c r="C164" s="11"/>
      <c r="D164" s="11"/>
      <c r="E164" s="11"/>
      <c r="F164" s="11"/>
      <c r="G164" s="12">
        <f>SUBTOTAL(9,G162:G163)</f>
        <v>1085.53</v>
      </c>
    </row>
    <row r="165" spans="1:7" outlineLevel="2" x14ac:dyDescent="0.25">
      <c r="A165" s="10" t="s">
        <v>180</v>
      </c>
      <c r="B165" s="11" t="s">
        <v>0</v>
      </c>
      <c r="C165" s="11" t="s">
        <v>0</v>
      </c>
      <c r="D165" s="11" t="s">
        <v>7</v>
      </c>
      <c r="E165" s="11" t="s">
        <v>26</v>
      </c>
      <c r="F165" s="11" t="s">
        <v>91</v>
      </c>
      <c r="G165" s="12">
        <v>221.15</v>
      </c>
    </row>
    <row r="166" spans="1:7" outlineLevel="2" x14ac:dyDescent="0.25">
      <c r="A166" s="13" t="s">
        <v>180</v>
      </c>
      <c r="B166" s="2" t="s">
        <v>0</v>
      </c>
      <c r="C166" s="2" t="s">
        <v>0</v>
      </c>
      <c r="D166" s="2" t="s">
        <v>7</v>
      </c>
      <c r="E166" s="2" t="s">
        <v>26</v>
      </c>
      <c r="F166" s="2" t="s">
        <v>91</v>
      </c>
      <c r="G166" s="14">
        <v>110.57</v>
      </c>
    </row>
    <row r="167" spans="1:7" outlineLevel="1" x14ac:dyDescent="0.25">
      <c r="A167" s="15" t="s">
        <v>260</v>
      </c>
      <c r="B167" s="11"/>
      <c r="C167" s="11"/>
      <c r="D167" s="11"/>
      <c r="E167" s="11"/>
      <c r="F167" s="11"/>
      <c r="G167" s="12">
        <f>SUBTOTAL(9,G165:G166)</f>
        <v>331.72</v>
      </c>
    </row>
    <row r="168" spans="1:7" outlineLevel="2" x14ac:dyDescent="0.25">
      <c r="A168" s="10" t="s">
        <v>159</v>
      </c>
      <c r="B168" s="11" t="s">
        <v>0</v>
      </c>
      <c r="C168" s="11" t="s">
        <v>0</v>
      </c>
      <c r="D168" s="11" t="s">
        <v>7</v>
      </c>
      <c r="E168" s="11" t="s">
        <v>26</v>
      </c>
      <c r="F168" s="11" t="s">
        <v>91</v>
      </c>
      <c r="G168" s="12">
        <v>331.7</v>
      </c>
    </row>
    <row r="169" spans="1:7" outlineLevel="2" x14ac:dyDescent="0.25">
      <c r="A169" s="13" t="s">
        <v>159</v>
      </c>
      <c r="B169" s="2" t="s">
        <v>0</v>
      </c>
      <c r="C169" s="2" t="s">
        <v>0</v>
      </c>
      <c r="D169" s="2" t="s">
        <v>7</v>
      </c>
      <c r="E169" s="2" t="s">
        <v>26</v>
      </c>
      <c r="F169" s="2" t="s">
        <v>91</v>
      </c>
      <c r="G169" s="14">
        <v>663.38</v>
      </c>
    </row>
    <row r="170" spans="1:7" outlineLevel="2" x14ac:dyDescent="0.25">
      <c r="A170" s="10" t="s">
        <v>159</v>
      </c>
      <c r="B170" s="11" t="s">
        <v>0</v>
      </c>
      <c r="C170" s="11" t="s">
        <v>0</v>
      </c>
      <c r="D170" s="11" t="s">
        <v>7</v>
      </c>
      <c r="E170" s="11" t="s">
        <v>26</v>
      </c>
      <c r="F170" s="11" t="s">
        <v>91</v>
      </c>
      <c r="G170" s="12">
        <v>663.38</v>
      </c>
    </row>
    <row r="171" spans="1:7" outlineLevel="1" x14ac:dyDescent="0.25">
      <c r="A171" s="15" t="s">
        <v>261</v>
      </c>
      <c r="B171" s="11"/>
      <c r="C171" s="11"/>
      <c r="D171" s="11"/>
      <c r="E171" s="11"/>
      <c r="F171" s="11"/>
      <c r="G171" s="12">
        <f>SUBTOTAL(9,G168:G170)</f>
        <v>1658.46</v>
      </c>
    </row>
    <row r="172" spans="1:7" outlineLevel="2" x14ac:dyDescent="0.25">
      <c r="A172" s="13" t="s">
        <v>165</v>
      </c>
      <c r="B172" s="2" t="s">
        <v>0</v>
      </c>
      <c r="C172" s="2" t="s">
        <v>0</v>
      </c>
      <c r="D172" s="2" t="s">
        <v>7</v>
      </c>
      <c r="E172" s="2" t="s">
        <v>26</v>
      </c>
      <c r="F172" s="2" t="s">
        <v>91</v>
      </c>
      <c r="G172" s="14">
        <v>223.95000000000002</v>
      </c>
    </row>
    <row r="173" spans="1:7" outlineLevel="1" x14ac:dyDescent="0.25">
      <c r="A173" s="15" t="s">
        <v>262</v>
      </c>
      <c r="B173" s="11"/>
      <c r="C173" s="11"/>
      <c r="D173" s="11"/>
      <c r="E173" s="11"/>
      <c r="F173" s="11"/>
      <c r="G173" s="12">
        <f>SUBTOTAL(9,G172:G172)</f>
        <v>223.95000000000002</v>
      </c>
    </row>
    <row r="174" spans="1:7" outlineLevel="2" x14ac:dyDescent="0.25">
      <c r="A174" s="10" t="s">
        <v>187</v>
      </c>
      <c r="B174" s="11" t="s">
        <v>0</v>
      </c>
      <c r="C174" s="11" t="s">
        <v>0</v>
      </c>
      <c r="D174" s="11" t="s">
        <v>7</v>
      </c>
      <c r="E174" s="11" t="s">
        <v>26</v>
      </c>
      <c r="F174" s="11" t="s">
        <v>91</v>
      </c>
      <c r="G174" s="12">
        <v>910</v>
      </c>
    </row>
    <row r="175" spans="1:7" outlineLevel="1" x14ac:dyDescent="0.25">
      <c r="A175" s="15" t="s">
        <v>263</v>
      </c>
      <c r="B175" s="11"/>
      <c r="C175" s="11"/>
      <c r="D175" s="11"/>
      <c r="E175" s="11"/>
      <c r="F175" s="11"/>
      <c r="G175" s="12">
        <f>SUBTOTAL(9,G174:G174)</f>
        <v>910</v>
      </c>
    </row>
    <row r="176" spans="1:7" outlineLevel="2" x14ac:dyDescent="0.25">
      <c r="A176" s="13" t="s">
        <v>160</v>
      </c>
      <c r="B176" s="2" t="s">
        <v>0</v>
      </c>
      <c r="C176" s="2" t="s">
        <v>0</v>
      </c>
      <c r="D176" s="2" t="s">
        <v>7</v>
      </c>
      <c r="E176" s="2" t="s">
        <v>26</v>
      </c>
      <c r="F176" s="2" t="s">
        <v>91</v>
      </c>
      <c r="G176" s="14">
        <v>114.97999999999999</v>
      </c>
    </row>
    <row r="177" spans="1:7" outlineLevel="2" x14ac:dyDescent="0.25">
      <c r="A177" s="10" t="s">
        <v>160</v>
      </c>
      <c r="B177" s="11" t="s">
        <v>0</v>
      </c>
      <c r="C177" s="11" t="s">
        <v>0</v>
      </c>
      <c r="D177" s="11" t="s">
        <v>7</v>
      </c>
      <c r="E177" s="11" t="s">
        <v>26</v>
      </c>
      <c r="F177" s="11" t="s">
        <v>91</v>
      </c>
      <c r="G177" s="12">
        <v>306.5</v>
      </c>
    </row>
    <row r="178" spans="1:7" outlineLevel="2" x14ac:dyDescent="0.25">
      <c r="A178" s="13" t="s">
        <v>160</v>
      </c>
      <c r="B178" s="2" t="s">
        <v>0</v>
      </c>
      <c r="C178" s="2" t="s">
        <v>0</v>
      </c>
      <c r="D178" s="2" t="s">
        <v>7</v>
      </c>
      <c r="E178" s="2" t="s">
        <v>26</v>
      </c>
      <c r="F178" s="2" t="s">
        <v>91</v>
      </c>
      <c r="G178" s="14">
        <v>306.5</v>
      </c>
    </row>
    <row r="179" spans="1:7" outlineLevel="1" x14ac:dyDescent="0.25">
      <c r="A179" s="15" t="s">
        <v>264</v>
      </c>
      <c r="B179" s="11"/>
      <c r="C179" s="11"/>
      <c r="D179" s="11"/>
      <c r="E179" s="11"/>
      <c r="F179" s="11"/>
      <c r="G179" s="12">
        <f>SUBTOTAL(9,G176:G178)</f>
        <v>727.98</v>
      </c>
    </row>
    <row r="180" spans="1:7" outlineLevel="2" x14ac:dyDescent="0.25">
      <c r="A180" s="10" t="s">
        <v>116</v>
      </c>
      <c r="B180" s="11" t="s">
        <v>5</v>
      </c>
      <c r="C180" s="11" t="s">
        <v>114</v>
      </c>
      <c r="D180" s="11" t="s">
        <v>7</v>
      </c>
      <c r="E180" s="11" t="s">
        <v>25</v>
      </c>
      <c r="F180" s="11" t="s">
        <v>140</v>
      </c>
      <c r="G180" s="12">
        <v>252</v>
      </c>
    </row>
    <row r="181" spans="1:7" outlineLevel="1" x14ac:dyDescent="0.25">
      <c r="A181" s="15" t="s">
        <v>265</v>
      </c>
      <c r="B181" s="11"/>
      <c r="C181" s="11"/>
      <c r="D181" s="11"/>
      <c r="E181" s="11"/>
      <c r="F181" s="11"/>
      <c r="G181" s="12">
        <f>SUBTOTAL(9,G180:G180)</f>
        <v>252</v>
      </c>
    </row>
    <row r="182" spans="1:7" outlineLevel="2" x14ac:dyDescent="0.25">
      <c r="A182" s="13" t="s">
        <v>188</v>
      </c>
      <c r="B182" s="2" t="s">
        <v>0</v>
      </c>
      <c r="C182" s="2" t="s">
        <v>0</v>
      </c>
      <c r="D182" s="2" t="s">
        <v>7</v>
      </c>
      <c r="E182" s="2" t="s">
        <v>26</v>
      </c>
      <c r="F182" s="2" t="s">
        <v>91</v>
      </c>
      <c r="G182" s="14">
        <v>390</v>
      </c>
    </row>
    <row r="183" spans="1:7" outlineLevel="1" x14ac:dyDescent="0.25">
      <c r="A183" s="15" t="s">
        <v>266</v>
      </c>
      <c r="B183" s="11"/>
      <c r="C183" s="11"/>
      <c r="D183" s="11"/>
      <c r="E183" s="11"/>
      <c r="F183" s="11"/>
      <c r="G183" s="12">
        <f>SUBTOTAL(9,G182:G182)</f>
        <v>390</v>
      </c>
    </row>
    <row r="184" spans="1:7" outlineLevel="2" x14ac:dyDescent="0.25">
      <c r="A184" s="10" t="s">
        <v>117</v>
      </c>
      <c r="B184" s="11" t="s">
        <v>33</v>
      </c>
      <c r="C184" s="11" t="s">
        <v>138</v>
      </c>
      <c r="D184" s="11" t="s">
        <v>7</v>
      </c>
      <c r="E184" s="11" t="s">
        <v>28</v>
      </c>
      <c r="F184" s="11" t="s">
        <v>107</v>
      </c>
      <c r="G184" s="12">
        <v>1575</v>
      </c>
    </row>
    <row r="185" spans="1:7" outlineLevel="1" x14ac:dyDescent="0.25">
      <c r="A185" s="15" t="s">
        <v>267</v>
      </c>
      <c r="B185" s="11"/>
      <c r="C185" s="11"/>
      <c r="D185" s="11"/>
      <c r="E185" s="11"/>
      <c r="F185" s="11"/>
      <c r="G185" s="12">
        <f>SUBTOTAL(9,G184:G184)</f>
        <v>1575</v>
      </c>
    </row>
    <row r="186" spans="1:7" outlineLevel="2" x14ac:dyDescent="0.25">
      <c r="A186" s="13" t="s">
        <v>118</v>
      </c>
      <c r="B186" s="2" t="s">
        <v>65</v>
      </c>
      <c r="C186" s="2" t="s">
        <v>114</v>
      </c>
      <c r="D186" s="2" t="s">
        <v>7</v>
      </c>
      <c r="E186" s="2" t="s">
        <v>27</v>
      </c>
      <c r="F186" s="2" t="s">
        <v>112</v>
      </c>
      <c r="G186" s="14">
        <v>225</v>
      </c>
    </row>
    <row r="187" spans="1:7" outlineLevel="1" x14ac:dyDescent="0.25">
      <c r="A187" s="15" t="s">
        <v>268</v>
      </c>
      <c r="B187" s="11"/>
      <c r="C187" s="11"/>
      <c r="D187" s="11"/>
      <c r="E187" s="11"/>
      <c r="F187" s="11"/>
      <c r="G187" s="12">
        <f>SUBTOTAL(9,G186:G186)</f>
        <v>225</v>
      </c>
    </row>
    <row r="188" spans="1:7" outlineLevel="2" x14ac:dyDescent="0.25">
      <c r="A188" s="10" t="s">
        <v>119</v>
      </c>
      <c r="B188" s="11" t="s">
        <v>58</v>
      </c>
      <c r="C188" s="11" t="s">
        <v>114</v>
      </c>
      <c r="D188" s="11" t="s">
        <v>7</v>
      </c>
      <c r="E188" s="11" t="s">
        <v>19</v>
      </c>
      <c r="F188" s="11" t="s">
        <v>99</v>
      </c>
      <c r="G188" s="12">
        <v>7.8</v>
      </c>
    </row>
    <row r="189" spans="1:7" outlineLevel="2" x14ac:dyDescent="0.25">
      <c r="A189" s="13" t="s">
        <v>119</v>
      </c>
      <c r="B189" s="2" t="s">
        <v>58</v>
      </c>
      <c r="C189" s="2" t="s">
        <v>114</v>
      </c>
      <c r="D189" s="2" t="s">
        <v>7</v>
      </c>
      <c r="E189" s="2" t="s">
        <v>26</v>
      </c>
      <c r="F189" s="2" t="s">
        <v>91</v>
      </c>
      <c r="G189" s="14">
        <v>2761.38</v>
      </c>
    </row>
    <row r="190" spans="1:7" outlineLevel="2" x14ac:dyDescent="0.25">
      <c r="A190" s="10" t="s">
        <v>119</v>
      </c>
      <c r="B190" s="11" t="s">
        <v>58</v>
      </c>
      <c r="C190" s="11" t="s">
        <v>114</v>
      </c>
      <c r="D190" s="11" t="s">
        <v>7</v>
      </c>
      <c r="E190" s="11" t="s">
        <v>29</v>
      </c>
      <c r="F190" s="11" t="s">
        <v>191</v>
      </c>
      <c r="G190" s="12">
        <v>15.86</v>
      </c>
    </row>
    <row r="191" spans="1:7" outlineLevel="2" x14ac:dyDescent="0.25">
      <c r="A191" s="13" t="s">
        <v>119</v>
      </c>
      <c r="B191" s="2" t="s">
        <v>58</v>
      </c>
      <c r="C191" s="2" t="s">
        <v>114</v>
      </c>
      <c r="D191" s="2" t="s">
        <v>7</v>
      </c>
      <c r="E191" s="2" t="s">
        <v>31</v>
      </c>
      <c r="F191" s="2" t="s">
        <v>113</v>
      </c>
      <c r="G191" s="14">
        <v>602.58000000000004</v>
      </c>
    </row>
    <row r="192" spans="1:7" outlineLevel="1" x14ac:dyDescent="0.25">
      <c r="A192" s="15" t="s">
        <v>269</v>
      </c>
      <c r="B192" s="11"/>
      <c r="C192" s="11"/>
      <c r="D192" s="11"/>
      <c r="E192" s="11"/>
      <c r="F192" s="11"/>
      <c r="G192" s="12">
        <f>SUBTOTAL(9,G188:G191)</f>
        <v>3387.6200000000003</v>
      </c>
    </row>
    <row r="193" spans="1:7" outlineLevel="2" x14ac:dyDescent="0.25">
      <c r="A193" s="10" t="s">
        <v>120</v>
      </c>
      <c r="B193" s="11" t="s">
        <v>46</v>
      </c>
      <c r="C193" s="11" t="s">
        <v>111</v>
      </c>
      <c r="D193" s="11" t="s">
        <v>7</v>
      </c>
      <c r="E193" s="11" t="s">
        <v>26</v>
      </c>
      <c r="F193" s="11" t="s">
        <v>91</v>
      </c>
      <c r="G193" s="12">
        <v>198.24</v>
      </c>
    </row>
    <row r="194" spans="1:7" outlineLevel="1" x14ac:dyDescent="0.25">
      <c r="A194" s="15" t="s">
        <v>270</v>
      </c>
      <c r="B194" s="11"/>
      <c r="C194" s="11"/>
      <c r="D194" s="11"/>
      <c r="E194" s="11"/>
      <c r="F194" s="11"/>
      <c r="G194" s="12">
        <f>SUBTOTAL(9,G193:G193)</f>
        <v>198.24</v>
      </c>
    </row>
    <row r="195" spans="1:7" outlineLevel="2" x14ac:dyDescent="0.25">
      <c r="A195" s="13" t="s">
        <v>181</v>
      </c>
      <c r="B195" s="2" t="s">
        <v>0</v>
      </c>
      <c r="C195" s="2" t="s">
        <v>0</v>
      </c>
      <c r="D195" s="2" t="s">
        <v>7</v>
      </c>
      <c r="E195" s="2" t="s">
        <v>26</v>
      </c>
      <c r="F195" s="2" t="s">
        <v>91</v>
      </c>
      <c r="G195" s="14">
        <v>204.34</v>
      </c>
    </row>
    <row r="196" spans="1:7" outlineLevel="2" x14ac:dyDescent="0.25">
      <c r="A196" s="10" t="s">
        <v>181</v>
      </c>
      <c r="B196" s="11" t="s">
        <v>0</v>
      </c>
      <c r="C196" s="11" t="s">
        <v>0</v>
      </c>
      <c r="D196" s="11" t="s">
        <v>7</v>
      </c>
      <c r="E196" s="11" t="s">
        <v>26</v>
      </c>
      <c r="F196" s="11" t="s">
        <v>91</v>
      </c>
      <c r="G196" s="12">
        <v>102.17</v>
      </c>
    </row>
    <row r="197" spans="1:7" outlineLevel="1" x14ac:dyDescent="0.25">
      <c r="A197" s="15" t="s">
        <v>271</v>
      </c>
      <c r="B197" s="11"/>
      <c r="C197" s="11"/>
      <c r="D197" s="11"/>
      <c r="E197" s="11"/>
      <c r="F197" s="11"/>
      <c r="G197" s="12">
        <f>SUBTOTAL(9,G195:G196)</f>
        <v>306.51</v>
      </c>
    </row>
    <row r="198" spans="1:7" outlineLevel="2" x14ac:dyDescent="0.25">
      <c r="A198" s="13" t="s">
        <v>121</v>
      </c>
      <c r="B198" s="2" t="s">
        <v>148</v>
      </c>
      <c r="C198" s="2" t="s">
        <v>114</v>
      </c>
      <c r="D198" s="2" t="s">
        <v>7</v>
      </c>
      <c r="E198" s="2" t="s">
        <v>27</v>
      </c>
      <c r="F198" s="2" t="s">
        <v>112</v>
      </c>
      <c r="G198" s="14">
        <v>218.45</v>
      </c>
    </row>
    <row r="199" spans="1:7" outlineLevel="1" x14ac:dyDescent="0.25">
      <c r="A199" s="15" t="s">
        <v>272</v>
      </c>
      <c r="B199" s="11"/>
      <c r="C199" s="11"/>
      <c r="D199" s="11"/>
      <c r="E199" s="11"/>
      <c r="F199" s="11"/>
      <c r="G199" s="12">
        <f>SUBTOTAL(9,G198:G198)</f>
        <v>218.45</v>
      </c>
    </row>
    <row r="200" spans="1:7" outlineLevel="2" x14ac:dyDescent="0.25">
      <c r="A200" s="10" t="s">
        <v>122</v>
      </c>
      <c r="B200" s="11" t="s">
        <v>47</v>
      </c>
      <c r="C200" s="11" t="s">
        <v>114</v>
      </c>
      <c r="D200" s="11" t="s">
        <v>7</v>
      </c>
      <c r="E200" s="11" t="s">
        <v>20</v>
      </c>
      <c r="F200" s="11" t="s">
        <v>79</v>
      </c>
      <c r="G200" s="12">
        <v>92.66</v>
      </c>
    </row>
    <row r="201" spans="1:7" outlineLevel="2" x14ac:dyDescent="0.25">
      <c r="A201" s="13" t="s">
        <v>122</v>
      </c>
      <c r="B201" s="2" t="s">
        <v>47</v>
      </c>
      <c r="C201" s="2" t="s">
        <v>114</v>
      </c>
      <c r="D201" s="2" t="s">
        <v>7</v>
      </c>
      <c r="E201" s="2" t="s">
        <v>24</v>
      </c>
      <c r="F201" s="2" t="s">
        <v>94</v>
      </c>
      <c r="G201" s="14">
        <v>894.1</v>
      </c>
    </row>
    <row r="202" spans="1:7" outlineLevel="2" x14ac:dyDescent="0.25">
      <c r="A202" s="10" t="s">
        <v>122</v>
      </c>
      <c r="B202" s="11" t="s">
        <v>47</v>
      </c>
      <c r="C202" s="11" t="s">
        <v>114</v>
      </c>
      <c r="D202" s="11" t="s">
        <v>7</v>
      </c>
      <c r="E202" s="11" t="s">
        <v>26</v>
      </c>
      <c r="F202" s="11" t="s">
        <v>91</v>
      </c>
      <c r="G202" s="12">
        <v>219.26</v>
      </c>
    </row>
    <row r="203" spans="1:7" outlineLevel="2" x14ac:dyDescent="0.25">
      <c r="A203" s="13" t="s">
        <v>122</v>
      </c>
      <c r="B203" s="2" t="s">
        <v>47</v>
      </c>
      <c r="C203" s="2" t="s">
        <v>114</v>
      </c>
      <c r="D203" s="2" t="s">
        <v>7</v>
      </c>
      <c r="E203" s="2" t="s">
        <v>28</v>
      </c>
      <c r="F203" s="2" t="s">
        <v>107</v>
      </c>
      <c r="G203" s="14">
        <v>1066.17</v>
      </c>
    </row>
    <row r="204" spans="1:7" outlineLevel="1" x14ac:dyDescent="0.25">
      <c r="A204" s="15" t="s">
        <v>273</v>
      </c>
      <c r="B204" s="11"/>
      <c r="C204" s="11"/>
      <c r="D204" s="11"/>
      <c r="E204" s="11"/>
      <c r="F204" s="11"/>
      <c r="G204" s="12">
        <f>SUBTOTAL(9,G200:G203)</f>
        <v>2272.19</v>
      </c>
    </row>
    <row r="205" spans="1:7" outlineLevel="2" x14ac:dyDescent="0.25">
      <c r="A205" s="10" t="s">
        <v>141</v>
      </c>
      <c r="B205" s="11" t="s">
        <v>149</v>
      </c>
      <c r="C205" s="11" t="s">
        <v>138</v>
      </c>
      <c r="D205" s="11" t="s">
        <v>7</v>
      </c>
      <c r="E205" s="11" t="s">
        <v>38</v>
      </c>
      <c r="F205" s="11" t="s">
        <v>93</v>
      </c>
      <c r="G205" s="12">
        <v>19.29</v>
      </c>
    </row>
    <row r="206" spans="1:7" outlineLevel="1" x14ac:dyDescent="0.25">
      <c r="A206" s="15" t="s">
        <v>274</v>
      </c>
      <c r="B206" s="11"/>
      <c r="C206" s="11"/>
      <c r="D206" s="11"/>
      <c r="E206" s="11"/>
      <c r="F206" s="11"/>
      <c r="G206" s="12">
        <f>SUBTOTAL(9,G205:G205)</f>
        <v>19.29</v>
      </c>
    </row>
    <row r="207" spans="1:7" outlineLevel="2" x14ac:dyDescent="0.25">
      <c r="A207" s="13" t="s">
        <v>125</v>
      </c>
      <c r="B207" s="2" t="s">
        <v>0</v>
      </c>
      <c r="C207" s="2" t="s">
        <v>0</v>
      </c>
      <c r="D207" s="2" t="s">
        <v>7</v>
      </c>
      <c r="E207" s="2" t="s">
        <v>28</v>
      </c>
      <c r="F207" s="2" t="s">
        <v>107</v>
      </c>
      <c r="G207" s="14">
        <v>680</v>
      </c>
    </row>
    <row r="208" spans="1:7" outlineLevel="1" x14ac:dyDescent="0.25">
      <c r="A208" s="15" t="s">
        <v>275</v>
      </c>
      <c r="B208" s="11"/>
      <c r="C208" s="11"/>
      <c r="D208" s="11"/>
      <c r="E208" s="11"/>
      <c r="F208" s="11"/>
      <c r="G208" s="12">
        <f>SUBTOTAL(9,G207:G207)</f>
        <v>680</v>
      </c>
    </row>
    <row r="209" spans="1:7" outlineLevel="2" x14ac:dyDescent="0.25">
      <c r="A209" s="10" t="s">
        <v>126</v>
      </c>
      <c r="B209" s="11" t="s">
        <v>53</v>
      </c>
      <c r="C209" s="11" t="s">
        <v>135</v>
      </c>
      <c r="D209" s="11" t="s">
        <v>7</v>
      </c>
      <c r="E209" s="11" t="s">
        <v>28</v>
      </c>
      <c r="F209" s="11" t="s">
        <v>107</v>
      </c>
      <c r="G209" s="12">
        <v>9</v>
      </c>
    </row>
    <row r="210" spans="1:7" outlineLevel="1" x14ac:dyDescent="0.25">
      <c r="A210" s="15" t="s">
        <v>276</v>
      </c>
      <c r="B210" s="11"/>
      <c r="C210" s="11"/>
      <c r="D210" s="11"/>
      <c r="E210" s="11"/>
      <c r="F210" s="11"/>
      <c r="G210" s="12">
        <f>SUBTOTAL(9,G209:G209)</f>
        <v>9</v>
      </c>
    </row>
    <row r="211" spans="1:7" outlineLevel="2" x14ac:dyDescent="0.25">
      <c r="A211" s="13" t="s">
        <v>127</v>
      </c>
      <c r="B211" s="2" t="s">
        <v>63</v>
      </c>
      <c r="C211" s="2" t="s">
        <v>138</v>
      </c>
      <c r="D211" s="2" t="s">
        <v>7</v>
      </c>
      <c r="E211" s="2" t="s">
        <v>22</v>
      </c>
      <c r="F211" s="2" t="s">
        <v>132</v>
      </c>
      <c r="G211" s="14">
        <v>349.16</v>
      </c>
    </row>
    <row r="212" spans="1:7" outlineLevel="1" x14ac:dyDescent="0.25">
      <c r="A212" s="15" t="s">
        <v>277</v>
      </c>
      <c r="B212" s="11"/>
      <c r="C212" s="11"/>
      <c r="D212" s="11"/>
      <c r="E212" s="11"/>
      <c r="F212" s="11"/>
      <c r="G212" s="12">
        <f>SUBTOTAL(9,G211:G211)</f>
        <v>349.16</v>
      </c>
    </row>
    <row r="213" spans="1:7" outlineLevel="2" x14ac:dyDescent="0.25">
      <c r="A213" s="10" t="s">
        <v>189</v>
      </c>
      <c r="B213" s="11" t="s">
        <v>0</v>
      </c>
      <c r="C213" s="11" t="s">
        <v>0</v>
      </c>
      <c r="D213" s="11" t="s">
        <v>7</v>
      </c>
      <c r="E213" s="11" t="s">
        <v>26</v>
      </c>
      <c r="F213" s="11" t="s">
        <v>91</v>
      </c>
      <c r="G213" s="12">
        <v>1892.43</v>
      </c>
    </row>
    <row r="214" spans="1:7" outlineLevel="1" x14ac:dyDescent="0.25">
      <c r="A214" s="15" t="s">
        <v>278</v>
      </c>
      <c r="B214" s="11"/>
      <c r="C214" s="11"/>
      <c r="D214" s="11"/>
      <c r="E214" s="11"/>
      <c r="F214" s="11"/>
      <c r="G214" s="12">
        <f>SUBTOTAL(9,G213:G213)</f>
        <v>1892.43</v>
      </c>
    </row>
    <row r="215" spans="1:7" outlineLevel="2" x14ac:dyDescent="0.25">
      <c r="A215" s="13" t="s">
        <v>182</v>
      </c>
      <c r="B215" s="2" t="s">
        <v>0</v>
      </c>
      <c r="C215" s="2" t="s">
        <v>0</v>
      </c>
      <c r="D215" s="2" t="s">
        <v>7</v>
      </c>
      <c r="E215" s="2" t="s">
        <v>26</v>
      </c>
      <c r="F215" s="2" t="s">
        <v>91</v>
      </c>
      <c r="G215" s="14">
        <v>255.42</v>
      </c>
    </row>
    <row r="216" spans="1:7" outlineLevel="2" x14ac:dyDescent="0.25">
      <c r="A216" s="10" t="s">
        <v>182</v>
      </c>
      <c r="B216" s="11" t="s">
        <v>0</v>
      </c>
      <c r="C216" s="11" t="s">
        <v>0</v>
      </c>
      <c r="D216" s="11" t="s">
        <v>7</v>
      </c>
      <c r="E216" s="11" t="s">
        <v>26</v>
      </c>
      <c r="F216" s="11" t="s">
        <v>91</v>
      </c>
      <c r="G216" s="12">
        <v>127.71</v>
      </c>
    </row>
    <row r="217" spans="1:7" outlineLevel="1" x14ac:dyDescent="0.25">
      <c r="A217" s="15" t="s">
        <v>279</v>
      </c>
      <c r="B217" s="11"/>
      <c r="C217" s="11"/>
      <c r="D217" s="11"/>
      <c r="E217" s="11"/>
      <c r="F217" s="11"/>
      <c r="G217" s="12">
        <f>SUBTOTAL(9,G215:G216)</f>
        <v>383.13</v>
      </c>
    </row>
    <row r="218" spans="1:7" outlineLevel="2" x14ac:dyDescent="0.25">
      <c r="A218" s="13" t="s">
        <v>190</v>
      </c>
      <c r="B218" s="2" t="s">
        <v>0</v>
      </c>
      <c r="C218" s="2" t="s">
        <v>0</v>
      </c>
      <c r="D218" s="2" t="s">
        <v>7</v>
      </c>
      <c r="E218" s="2" t="s">
        <v>26</v>
      </c>
      <c r="F218" s="2" t="s">
        <v>91</v>
      </c>
      <c r="G218" s="14">
        <v>130</v>
      </c>
    </row>
    <row r="219" spans="1:7" outlineLevel="1" x14ac:dyDescent="0.25">
      <c r="A219" s="15" t="s">
        <v>280</v>
      </c>
      <c r="B219" s="11"/>
      <c r="C219" s="11"/>
      <c r="D219" s="11"/>
      <c r="E219" s="11"/>
      <c r="F219" s="11"/>
      <c r="G219" s="12">
        <f>SUBTOTAL(9,G218:G218)</f>
        <v>130</v>
      </c>
    </row>
    <row r="220" spans="1:7" outlineLevel="2" x14ac:dyDescent="0.25">
      <c r="A220" s="10" t="s">
        <v>134</v>
      </c>
      <c r="B220" s="11" t="s">
        <v>64</v>
      </c>
      <c r="C220" s="11" t="s">
        <v>114</v>
      </c>
      <c r="D220" s="11" t="s">
        <v>7</v>
      </c>
      <c r="E220" s="11" t="s">
        <v>24</v>
      </c>
      <c r="F220" s="11" t="s">
        <v>94</v>
      </c>
      <c r="G220" s="12">
        <v>293.77</v>
      </c>
    </row>
    <row r="221" spans="1:7" outlineLevel="1" x14ac:dyDescent="0.25">
      <c r="A221" s="15" t="s">
        <v>281</v>
      </c>
      <c r="B221" s="11"/>
      <c r="C221" s="11"/>
      <c r="D221" s="11"/>
      <c r="E221" s="11"/>
      <c r="F221" s="11"/>
      <c r="G221" s="12">
        <f>SUBTOTAL(9,G220:G220)</f>
        <v>293.77</v>
      </c>
    </row>
    <row r="222" spans="1:7" outlineLevel="2" x14ac:dyDescent="0.25">
      <c r="A222" s="13" t="s">
        <v>128</v>
      </c>
      <c r="B222" s="2" t="s">
        <v>62</v>
      </c>
      <c r="C222" s="2" t="s">
        <v>138</v>
      </c>
      <c r="D222" s="2" t="s">
        <v>7</v>
      </c>
      <c r="E222" s="2" t="s">
        <v>38</v>
      </c>
      <c r="F222" s="2" t="s">
        <v>93</v>
      </c>
      <c r="G222" s="14">
        <v>136.6</v>
      </c>
    </row>
    <row r="223" spans="1:7" outlineLevel="1" x14ac:dyDescent="0.25">
      <c r="A223" s="15" t="s">
        <v>282</v>
      </c>
      <c r="B223" s="11"/>
      <c r="C223" s="11"/>
      <c r="D223" s="11"/>
      <c r="E223" s="11"/>
      <c r="F223" s="11"/>
      <c r="G223" s="12">
        <f>SUBTOTAL(9,G222:G222)</f>
        <v>136.6</v>
      </c>
    </row>
    <row r="224" spans="1:7" outlineLevel="2" x14ac:dyDescent="0.25">
      <c r="A224" s="10" t="s">
        <v>183</v>
      </c>
      <c r="B224" s="11" t="s">
        <v>0</v>
      </c>
      <c r="C224" s="11" t="s">
        <v>0</v>
      </c>
      <c r="D224" s="11" t="s">
        <v>7</v>
      </c>
      <c r="E224" s="11" t="s">
        <v>26</v>
      </c>
      <c r="F224" s="11" t="s">
        <v>91</v>
      </c>
      <c r="G224" s="12">
        <v>383.13</v>
      </c>
    </row>
    <row r="225" spans="1:7" outlineLevel="2" x14ac:dyDescent="0.25">
      <c r="A225" s="13" t="s">
        <v>183</v>
      </c>
      <c r="B225" s="2" t="s">
        <v>0</v>
      </c>
      <c r="C225" s="2" t="s">
        <v>0</v>
      </c>
      <c r="D225" s="2" t="s">
        <v>7</v>
      </c>
      <c r="E225" s="2" t="s">
        <v>26</v>
      </c>
      <c r="F225" s="2" t="s">
        <v>91</v>
      </c>
      <c r="G225" s="14">
        <v>229.88</v>
      </c>
    </row>
    <row r="226" spans="1:7" outlineLevel="1" x14ac:dyDescent="0.25">
      <c r="A226" s="15" t="s">
        <v>283</v>
      </c>
      <c r="B226" s="11"/>
      <c r="C226" s="11"/>
      <c r="D226" s="11"/>
      <c r="E226" s="11"/>
      <c r="F226" s="11"/>
      <c r="G226" s="12">
        <f>SUBTOTAL(9,G224:G225)</f>
        <v>613.01</v>
      </c>
    </row>
    <row r="227" spans="1:7" outlineLevel="2" x14ac:dyDescent="0.25">
      <c r="A227" s="10" t="s">
        <v>137</v>
      </c>
      <c r="B227" s="11" t="s">
        <v>61</v>
      </c>
      <c r="C227" s="11" t="s">
        <v>138</v>
      </c>
      <c r="D227" s="11" t="s">
        <v>7</v>
      </c>
      <c r="E227" s="11" t="s">
        <v>35</v>
      </c>
      <c r="F227" s="11" t="s">
        <v>72</v>
      </c>
      <c r="G227" s="12">
        <v>288.02999999999997</v>
      </c>
    </row>
    <row r="228" spans="1:7" ht="15.75" outlineLevel="1" thickBot="1" x14ac:dyDescent="0.3">
      <c r="A228" s="19" t="s">
        <v>284</v>
      </c>
      <c r="B228" s="20"/>
      <c r="C228" s="20"/>
      <c r="D228" s="20"/>
      <c r="E228" s="20"/>
      <c r="F228" s="20"/>
      <c r="G228" s="21">
        <f>SUBTOTAL(9,G227:G227)</f>
        <v>288.02999999999997</v>
      </c>
    </row>
    <row r="229" spans="1:7" x14ac:dyDescent="0.25">
      <c r="A229" s="17" t="s">
        <v>285</v>
      </c>
      <c r="B229" s="16"/>
      <c r="C229" s="16"/>
      <c r="D229" s="16"/>
      <c r="E229" s="16"/>
      <c r="F229" s="16"/>
      <c r="G229" s="18">
        <f>SUBTOTAL(9,G10:G227)</f>
        <v>891426.68999999983</v>
      </c>
    </row>
  </sheetData>
  <sortState ref="A10:G227">
    <sortCondition ref="A10:A22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2025-02-20T08:16:03Z</dcterms:created>
  <dcterms:modified xsi:type="dcterms:W3CDTF">2025-02-20T12:00:43Z</dcterms:modified>
</cp:coreProperties>
</file>